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all Budget FY21" sheetId="1" r:id="rId4"/>
    <sheet state="visible" name="Conference" sheetId="2" r:id="rId5"/>
    <sheet state="visible" name="Office" sheetId="3" r:id="rId6"/>
    <sheet state="visible" name="IFSRC" sheetId="4" r:id="rId7"/>
    <sheet state="visible" name="Jordan Miller" sheetId="5" r:id="rId8"/>
    <sheet state="visible" name="Legislative" sheetId="6" r:id="rId9"/>
    <sheet state="visible" name="LITS" sheetId="7" r:id="rId10"/>
    <sheet state="visible" name="Sheet6" sheetId="8" r:id="rId11"/>
    <sheet state="visible" name="LAMS" sheetId="9" r:id="rId12"/>
    <sheet state="visible" name="Membership" sheetId="10" r:id="rId13"/>
    <sheet state="visible" name="Para" sheetId="11" r:id="rId14"/>
    <sheet state="visible" name="PR" sheetId="12" r:id="rId15"/>
    <sheet state="visible" name="RA" sheetId="13" r:id="rId16"/>
    <sheet state="visible" name="RUSS" sheetId="14" r:id="rId17"/>
    <sheet state="visible" name="YSS" sheetId="15" r:id="rId18"/>
    <sheet state="visible" name="ALACouncil" sheetId="16" r:id="rId19"/>
    <sheet state="visible" name="Investments" sheetId="17" r:id="rId20"/>
    <sheet state="visible" name="NELLS" sheetId="18" r:id="rId21"/>
    <sheet state="visible" name="Sheet2" sheetId="19" r:id="rId22"/>
  </sheets>
  <definedNames/>
  <calcPr/>
  <extLst>
    <ext uri="GoogleSheetsCustomDataVersion1">
      <go:sheetsCustomData xmlns:go="http://customooxmlschemas.google.com/" r:id="rId23" roundtripDataSignature="AMtx7mh+4PnAeHbMvJDnxdScERbtxZTRuA=="/>
    </ext>
  </extLst>
</workbook>
</file>

<file path=xl/sharedStrings.xml><?xml version="1.0" encoding="utf-8"?>
<sst xmlns="http://schemas.openxmlformats.org/spreadsheetml/2006/main" count="623" uniqueCount="204">
  <si>
    <t xml:space="preserve">MLA FY22 Draft Budget </t>
  </si>
  <si>
    <t>FY22 Combined Totals</t>
  </si>
  <si>
    <t>Income</t>
  </si>
  <si>
    <t>Proposed Budget</t>
  </si>
  <si>
    <t>FY21 Approved</t>
  </si>
  <si>
    <t>Difference</t>
  </si>
  <si>
    <t>Conference Income</t>
  </si>
  <si>
    <t>Attendee Registration</t>
  </si>
  <si>
    <t>Exhibitors</t>
  </si>
  <si>
    <t>Meals</t>
  </si>
  <si>
    <t>Basket Raffle</t>
  </si>
  <si>
    <t>Sponsors</t>
  </si>
  <si>
    <t>Other Income</t>
  </si>
  <si>
    <t>Total Conference Income</t>
  </si>
  <si>
    <t>estimated based on FY21 before pandemic</t>
  </si>
  <si>
    <t>Membership Income</t>
  </si>
  <si>
    <t>Membership</t>
  </si>
  <si>
    <t>Based on FY21 Income</t>
  </si>
  <si>
    <t>NELA Membership</t>
  </si>
  <si>
    <t>When paid online, NELA income hasn't been broken out, will start in FY2022</t>
  </si>
  <si>
    <t>Total Membership</t>
  </si>
  <si>
    <t>Program Income</t>
  </si>
  <si>
    <t>Committee Fundraising</t>
  </si>
  <si>
    <t>Committee Sponsorships/Donations</t>
  </si>
  <si>
    <t>Transfer From Investments</t>
  </si>
  <si>
    <t>This amount will balance the office budget with Membership</t>
  </si>
  <si>
    <t>Total Income</t>
  </si>
  <si>
    <t>Expenses</t>
  </si>
  <si>
    <t>Program Expenses</t>
  </si>
  <si>
    <t>Scholarships</t>
  </si>
  <si>
    <t>Site Costs</t>
  </si>
  <si>
    <t>Travel</t>
  </si>
  <si>
    <t>Dues &amp; Subscriptions</t>
  </si>
  <si>
    <t>Miscellaneous</t>
  </si>
  <si>
    <t>NELA Membership Expense</t>
  </si>
  <si>
    <t>See comment under NELA Income</t>
  </si>
  <si>
    <t>Conference Expenses</t>
  </si>
  <si>
    <t>AV Expenses</t>
  </si>
  <si>
    <t>based on recording and/or live streaming a limited number of conference programs</t>
  </si>
  <si>
    <t>Awards</t>
  </si>
  <si>
    <t>Other Expenses</t>
  </si>
  <si>
    <t>Speaker Fees</t>
  </si>
  <si>
    <t>Postage</t>
  </si>
  <si>
    <t>Hotel Expenses</t>
  </si>
  <si>
    <t>Printing &amp; Copying</t>
  </si>
  <si>
    <t>Suppliles</t>
  </si>
  <si>
    <t>Contract Services</t>
  </si>
  <si>
    <t>Conference Manager Salary</t>
  </si>
  <si>
    <t>FY22 request based on FY20 actual costs, no salary increase included</t>
  </si>
  <si>
    <t>Credit Card Merchant Fees</t>
  </si>
  <si>
    <t>Total Conference</t>
  </si>
  <si>
    <t>Office Expense</t>
  </si>
  <si>
    <t>Payroll</t>
  </si>
  <si>
    <t>Payroll Tax</t>
  </si>
  <si>
    <t>FY22 based on FY21 actual costs</t>
  </si>
  <si>
    <t>Vendor Fee</t>
  </si>
  <si>
    <t>Worker's Comp</t>
  </si>
  <si>
    <t>Total Payroll</t>
  </si>
  <si>
    <t>Taxes &amp; Filing Fees</t>
  </si>
  <si>
    <t>Office Supplies</t>
  </si>
  <si>
    <t>Professional Services</t>
  </si>
  <si>
    <t>Website Hosting</t>
  </si>
  <si>
    <t>Insurance</t>
  </si>
  <si>
    <t>Telecommunications</t>
  </si>
  <si>
    <t>Equipment &amp; Software</t>
  </si>
  <si>
    <t>Total Office Expense</t>
  </si>
  <si>
    <t>Total Conference Expense</t>
  </si>
  <si>
    <t>Conference Profit/Loss</t>
  </si>
  <si>
    <t>Total Other Income</t>
  </si>
  <si>
    <t>Total Other Expenses</t>
  </si>
  <si>
    <t>Total Other Profit/Loss</t>
  </si>
  <si>
    <t>Total Expenses</t>
  </si>
  <si>
    <t>Total Profit/Loss</t>
  </si>
  <si>
    <t>CONFERENCE COMMITTEE BUDGET REQUEST</t>
  </si>
  <si>
    <t>Line Item</t>
  </si>
  <si>
    <t>FY22 Request</t>
  </si>
  <si>
    <t>Income:</t>
  </si>
  <si>
    <t>QB Classification</t>
  </si>
  <si>
    <t>Conference</t>
  </si>
  <si>
    <t>TOTAL</t>
  </si>
  <si>
    <t>TOTAL INCOME</t>
  </si>
  <si>
    <t>Expenses:</t>
  </si>
  <si>
    <t>does this take into account people who attend virtually wll not need meals</t>
  </si>
  <si>
    <t>We will not offer a virtual option however, open to charge a small fee for people to watch post event a limited number of sessions or edited content; we think at the max only 400 will attend in person at $112 per person based on 2019 actual</t>
  </si>
  <si>
    <t xml:space="preserve">can we limit the sessions that are livestreamed and/or recorded to save </t>
  </si>
  <si>
    <t>We've decided to remove the option to livestream; we'll look to find a volunteer or municipal service to record and share post event; storage of videos, extra lighting potential</t>
  </si>
  <si>
    <t>Other</t>
  </si>
  <si>
    <t>Speaker Fees &amp; Reimbursements</t>
  </si>
  <si>
    <t>any flexibilty here?  Fewer speakers of a higher caliber?</t>
  </si>
  <si>
    <t>We're going to need a draw for attendees to come in person</t>
  </si>
  <si>
    <t>This covers hotel rooms for co-chairs (3), Conference Director, Association Manager, MLA Prez, scholarship winners (5) and speakers</t>
  </si>
  <si>
    <t>limit print advertising?</t>
  </si>
  <si>
    <t>We will not publish a program but we will need an app, signage, placards and so on for sponsors</t>
  </si>
  <si>
    <t>Supplies</t>
  </si>
  <si>
    <t>Conference Manager</t>
  </si>
  <si>
    <t>CC Merchant Fees</t>
  </si>
  <si>
    <t>TOTAL EXPENSES</t>
  </si>
  <si>
    <t>PROFIT/LOSS</t>
  </si>
  <si>
    <t>Please write a narrative about your budget request, income and expenses. Breakdown of line items by item and/or vendor and price would be appreciated.</t>
  </si>
  <si>
    <t xml:space="preserve">We've modified the budget to remove the livestream scenario, reduced the costs for meals using a formula of what was spent in 2019 for meals divided by actual attendees (including exhibitors b/c we paid for their lunches as well); this figure is $112 per person; we anticipate no more than 400 attendees between registrants and exhibitors. Printing and copying slightly reduced as we'll need to find an app vendor and print signage. I don't anticipate being able to reduce the hotel room costs or the speaker budget dramatically. </t>
  </si>
  <si>
    <t>Committee Section Name:  Office Expenses</t>
  </si>
  <si>
    <t>Rebecca's Salary</t>
  </si>
  <si>
    <t>750.101</t>
  </si>
  <si>
    <t>Taxes on both staff member salaries</t>
  </si>
  <si>
    <t>750.102</t>
  </si>
  <si>
    <t>Paychex Vednor Fee</t>
  </si>
  <si>
    <t>750.103</t>
  </si>
  <si>
    <t>Workers Comp</t>
  </si>
  <si>
    <t>Workers Comp on both staff salaries</t>
  </si>
  <si>
    <t>Mailing bills, paychecks and other MLA mailings</t>
  </si>
  <si>
    <t>State Filing Fee</t>
  </si>
  <si>
    <t>Checks, letterhead, envelopes and other office supplies</t>
  </si>
  <si>
    <t>Accounting Services</t>
  </si>
  <si>
    <t>Membership Credit Card Fees</t>
  </si>
  <si>
    <t>Wild Apricot</t>
  </si>
  <si>
    <t>Officers' Liability Insurance</t>
  </si>
  <si>
    <t>Cell Phone for Association Manager</t>
  </si>
  <si>
    <t>President NLLD  and Manager Travel Reimbursement</t>
  </si>
  <si>
    <t>Business Cards</t>
  </si>
  <si>
    <t>Gsuite, Survey Monkey, QB, Zoom</t>
  </si>
  <si>
    <t>43,200 in Membership, amount needed to balance office budget</t>
  </si>
  <si>
    <t>The Office Expenses line item has no income. This line item is supported by membership, conference and other income of the association. The expenses vendors and items are outlined in the spreadsheet above.</t>
  </si>
  <si>
    <r>
      <rPr>
        <rFont val="Arial"/>
        <color theme="1"/>
        <sz val="10.0"/>
      </rPr>
      <t xml:space="preserve">COMMITTEE/SECTION NAME: </t>
    </r>
    <r>
      <rPr>
        <rFont val="Arial"/>
        <color theme="1"/>
        <sz val="10.0"/>
        <u/>
      </rPr>
      <t>Intellectual Freedom and Social Responsibilities Committee</t>
    </r>
  </si>
  <si>
    <t>Committee Income</t>
  </si>
  <si>
    <t>QB Category</t>
  </si>
  <si>
    <t>Description</t>
  </si>
  <si>
    <t>Request Details</t>
  </si>
  <si>
    <t>NELAMembership Income</t>
  </si>
  <si>
    <t>Programs Income</t>
  </si>
  <si>
    <t>Symposium $3,000.00; Workshops $300.00</t>
  </si>
  <si>
    <t>Sponsorship/Donations</t>
  </si>
  <si>
    <t>Committee Expenses</t>
  </si>
  <si>
    <t>Main Speaker: fees, travel, hotel, meals $500.00; Other Speaker(s): fees, travel, hotel, meals $500.00</t>
  </si>
  <si>
    <t>Scholarships and Awards</t>
  </si>
  <si>
    <t>Civil Liberties Champion Award</t>
  </si>
  <si>
    <t>Symposium site (if not held at a library)</t>
  </si>
  <si>
    <t>Symposium $1,350.00; meetings $250.00</t>
  </si>
  <si>
    <t>public relations/advertising</t>
  </si>
  <si>
    <t>Please write a narrative about your budget request, income and expenses. Breakdown of line items by item and/or vendor and price would be appreciated.  Include a narrative about any planned programs, expetcted location attendance and any other details.</t>
  </si>
  <si>
    <t>QB Category 420: Programs Income - Workshops</t>
  </si>
  <si>
    <t xml:space="preserve">Krista McLeod of Nevins Library in Methuen donates the $300 fee from her Defending Access with Confidence and Customer Service: Balancing Rights &amp; Responsibilities workshops to the MLA via IF/SRC. </t>
  </si>
  <si>
    <t>QB Category 420: Programs Income - Symposium</t>
  </si>
  <si>
    <t>Depending on the logistics of organizing during the pandemic we may plan a symposium.-- Projected income and expenses are based upon our 2018 Confronting Inequality Symposium Registration was $50 per person, with a reduced student rate of $25 offered later; this projects 60+ registrations.</t>
  </si>
  <si>
    <t>QB Category 600: Program Expenses</t>
  </si>
  <si>
    <t>The intention is to have one keynote speaker and at least one other speaker at the symposium. Any remaining funds may be applied to possible speakers/trainers at committee meetings/professional development open to all MLA members.</t>
  </si>
  <si>
    <t>QB Category 610: Scholarships and Awards</t>
  </si>
  <si>
    <t>200.00 will allow us to offer an honoarium with the Civil Liberties Champion Award</t>
  </si>
  <si>
    <t>QB Category 620: Site Costs</t>
  </si>
  <si>
    <t xml:space="preserve">If possible, the symposium will be held at a library to keep costs down, we have held a successful symposium at the Tower Hill Botanical Garden and would like to have that as an option too. </t>
  </si>
  <si>
    <t>QB Category 640: Meals</t>
  </si>
  <si>
    <t>For a symposium, we are projecting $18/person for food and beverages for 75 people (60 registrants plus possible exhibitors/vendors/etc.), which totals $1350.00. The remainder, if any, may apply to any snacks/meals provided at committee meetings and/or training sessions throughout the fiscal year.</t>
  </si>
  <si>
    <t>QB Category 660: Miscellaneous</t>
  </si>
  <si>
    <t>Any printing costs, including brochures for public relations, and advertising. (place holder for next year)</t>
  </si>
  <si>
    <t>JORDAN MILLER BUDGET REQUEST______________________________________________________</t>
  </si>
  <si>
    <t xml:space="preserve">
Payment for the scholarship and award comes from the Jordan Miller Funds invested in Fidelity. The Jordan Miller grant of $500 supports storytelling in New England libraries. The grant is given in alternate years to a Massachusetts library and then to a New England library outside of Massachusetts</t>
  </si>
  <si>
    <t>Legislative Committee</t>
  </si>
  <si>
    <t>MSLA, CMLA, WMLA donations</t>
  </si>
  <si>
    <t>can we reach out to these organizations for larger donations?</t>
  </si>
  <si>
    <t>printing, postage for EveryLibrary</t>
  </si>
  <si>
    <t>State House rental ???</t>
  </si>
  <si>
    <t>NLLD attendance</t>
  </si>
  <si>
    <t>can we eliminate travel to NLLD?</t>
  </si>
  <si>
    <t>Meals for State House ???</t>
  </si>
  <si>
    <t>can we reduce cost of meals at State house?  Breakfast program?</t>
  </si>
  <si>
    <t xml:space="preserve">
</t>
  </si>
  <si>
    <t>Legislative is optimistic that we will be able to offer an in person Library Legislative Day at the State House in 2022. We have submitted a budget based on the costs of the event from previous years. There is a chance that this event does not happen. There is also an additional cost associated with a partnership with EveryLibrary. We are hoping to receive donations from MSLA, CMLS and WMLA as well as others (hopefully) to help offset some of the costs of Legislative Day and EveryLibrary work.</t>
  </si>
  <si>
    <t>COMMITTEE/SECTION NAME:___________  LITS____________________________________________</t>
  </si>
  <si>
    <t>FY 22 Request</t>
  </si>
  <si>
    <t>COMMITTEE/SECTION NAME:__Leadership and Management Section_____________________________________________________</t>
  </si>
  <si>
    <t>FY22 Revised</t>
  </si>
  <si>
    <t>1 day conference/$50 reg fee; 75 attendees</t>
  </si>
  <si>
    <t>1 day conference; honorarium, travel, photographer</t>
  </si>
  <si>
    <t xml:space="preserve">Meals </t>
  </si>
  <si>
    <t>1 day conference; coffee/lunch/pastries</t>
  </si>
  <si>
    <t>Profit:</t>
  </si>
  <si>
    <t xml:space="preserve">As life returns to a new normal, LAMS, now in its second year, intends to host a one day conference with timing/speakers/topics still to be determined. The budget is based on past events of a similar nature. </t>
  </si>
  <si>
    <t>COMMITTEE/SECTION NAME:_Membership</t>
  </si>
  <si>
    <t>based on FY21 July-Nov</t>
  </si>
  <si>
    <t>this exceeds income because when people pay online, we haven't been breaking down the difference, will start doing that in FY22</t>
  </si>
  <si>
    <t>COMMITTEE/SECTION NAME:____________Paralibrarian Section ___________________________________________</t>
  </si>
  <si>
    <t>PARA Certifications</t>
  </si>
  <si>
    <t>DEMCO</t>
  </si>
  <si>
    <t>Book Cart Drill Team (BCDT)</t>
  </si>
  <si>
    <t>BCDT and Para of the year Awards</t>
  </si>
  <si>
    <t>BCDT Award from DEMCO</t>
  </si>
  <si>
    <t>Postage, Stationery, Meeting Supplies</t>
  </si>
  <si>
    <t xml:space="preserve">
  </t>
  </si>
  <si>
    <t>PR</t>
  </si>
  <si>
    <t>COMMITTEE/SECTION NAME:____Public Relations</t>
  </si>
  <si>
    <t xml:space="preserve">Hall of Fame inductee meals assuming in person awards at dinner </t>
  </si>
  <si>
    <t>COMMITTEE/SECTION NAME: Readers' Advisory Section</t>
  </si>
  <si>
    <t>$3000 for stand-alone conference; $1000 for workshops</t>
  </si>
  <si>
    <t>Stand-alone conference speakers</t>
  </si>
  <si>
    <t>Stand-alone conference venue</t>
  </si>
  <si>
    <t>Stand-alone conference food</t>
  </si>
  <si>
    <t>Liaison membership fees for Sisters In Crime and SciFi Fantasy Writers of America</t>
  </si>
  <si>
    <t>PR for conference</t>
  </si>
  <si>
    <t>We have budgeted for a standalone conference and workshops. Last year was our first year as a Section. The ability to hold a stand-alone conference was not possible due to COVID and low membership. We are essentially submitting the same budget we did last year, as we are hoping our growth in membership and the possibility of a stand-alone conference may be more feasible in FY '22.</t>
  </si>
  <si>
    <t>COMMITTEE/SECTION NAME:__ RUSS</t>
  </si>
  <si>
    <t>COMMITTEE/SECTION NAME: Youth Services Section</t>
  </si>
  <si>
    <t>COMMITTEE/SECTION NAME: ALA Councillor</t>
  </si>
  <si>
    <t>Midwinter and Annual</t>
  </si>
  <si>
    <t>Please list more specifics about desintation. hotel, meals, registrations and other costs affiliated with the trip.</t>
  </si>
  <si>
    <t>NELLS Sponsorship</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</si>
</sst>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quot;$&quot;#,##0.00"/>
    <numFmt numFmtId="166" formatCode="&quot;$&quot;#,##0"/>
  </numFmts>
  <fonts count="17">
    <font>
      <sz val="10.0"/>
      <color rgb="FF000000"/>
      <name val="Arial"/>
    </font>
    <font>
      <b/>
      <sz val="10.0"/>
      <color theme="1"/>
      <name val="Arial"/>
    </font>
    <font>
      <b/>
      <sz val="10.0"/>
      <color rgb="FF000000"/>
      <name val="Arial"/>
    </font>
    <font>
      <color theme="1"/>
      <name val="Arial"/>
    </font>
    <font>
      <sz val="10.0"/>
      <color theme="1"/>
      <name val="Arial"/>
    </font>
    <font>
      <b/>
      <sz val="14.0"/>
      <color theme="1"/>
      <name val="Arial"/>
    </font>
    <font>
      <b/>
      <color theme="1"/>
      <name val="Arial"/>
    </font>
    <font>
      <b/>
      <sz val="12.0"/>
      <color theme="1"/>
      <name val="Arial"/>
    </font>
    <font>
      <sz val="9.0"/>
      <color theme="1"/>
      <name val="Verdana"/>
    </font>
    <font>
      <color rgb="FFFF0000"/>
      <name val="Roboto"/>
    </font>
    <font>
      <color rgb="FFFF0000"/>
      <name val="Arial"/>
    </font>
    <font>
      <sz val="10.0"/>
      <color rgb="FFFF0000"/>
      <name val="Arial"/>
    </font>
    <font>
      <color rgb="FF000000"/>
      <name val="Arial"/>
    </font>
    <font>
      <b/>
      <color rgb="FF000000"/>
      <name val="Arial"/>
    </font>
    <font>
      <b/>
      <color rgb="FF000000"/>
      <name val="Roboto"/>
    </font>
    <font>
      <sz val="9.0"/>
      <color theme="1"/>
      <name val="&quot;Helvetica Neue&quot;"/>
    </font>
    <font/>
  </fonts>
  <fills count="7">
    <fill>
      <patternFill patternType="none"/>
    </fill>
    <fill>
      <patternFill patternType="lightGray"/>
    </fill>
    <fill>
      <patternFill patternType="solid">
        <fgColor rgb="FFFFFF00"/>
        <bgColor rgb="FFFFFF00"/>
      </patternFill>
    </fill>
    <fill>
      <patternFill patternType="solid">
        <fgColor rgb="FFB7B7B7"/>
        <bgColor rgb="FFB7B7B7"/>
      </patternFill>
    </fill>
    <fill>
      <patternFill patternType="solid">
        <fgColor rgb="FFFFFFFF"/>
        <bgColor rgb="FFFFFFFF"/>
      </patternFill>
    </fill>
    <fill>
      <patternFill patternType="solid">
        <fgColor theme="0"/>
        <bgColor theme="0"/>
      </patternFill>
    </fill>
    <fill>
      <patternFill patternType="solid">
        <fgColor rgb="FFCCCCCC"/>
        <bgColor rgb="FFCCCCCC"/>
      </patternFill>
    </fill>
  </fills>
  <borders count="11">
    <border/>
    <border>
      <left/>
      <right/>
      <top/>
      <bottom/>
    </border>
    <border>
      <top style="thin">
        <color rgb="FF000000"/>
      </top>
    </border>
    <border>
      <right style="thin">
        <color rgb="FF000000"/>
      </right>
      <top style="thin">
        <color rgb="FF000000"/>
      </top>
    </border>
    <border>
      <right style="thin">
        <color rgb="FF000000"/>
      </right>
    </border>
    <border>
      <bottom style="thin">
        <color rgb="FF000000"/>
      </bottom>
    </border>
    <border>
      <right style="thin">
        <color rgb="FF000000"/>
      </right>
      <bottom style="thin">
        <color rgb="FF000000"/>
      </bottom>
    </border>
    <border>
      <left style="thin">
        <color rgb="FF000000"/>
      </left>
      <top style="thin">
        <color rgb="FF000000"/>
      </top>
    </border>
    <border>
      <left style="thin">
        <color rgb="FF000000"/>
      </left>
    </border>
    <border>
      <left style="thin">
        <color rgb="FF000000"/>
      </lef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0" fontId="1" numFmtId="2" xfId="0" applyAlignment="1" applyFont="1" applyNumberFormat="1">
      <alignment readingOrder="0"/>
    </xf>
    <xf borderId="0" fillId="0" fontId="2" numFmtId="0" xfId="0" applyFont="1"/>
    <xf borderId="0" fillId="0" fontId="2" numFmtId="0" xfId="0" applyAlignment="1" applyFont="1">
      <alignment readingOrder="0"/>
    </xf>
    <xf borderId="0" fillId="0" fontId="3" numFmtId="0" xfId="0" applyAlignment="1" applyFont="1">
      <alignment vertical="bottom"/>
    </xf>
    <xf borderId="0" fillId="0" fontId="4" numFmtId="2" xfId="0" applyFont="1" applyNumberFormat="1"/>
    <xf borderId="0" fillId="0" fontId="5" numFmtId="0" xfId="0" applyFont="1"/>
    <xf borderId="0" fillId="0" fontId="1" numFmtId="2" xfId="0" applyAlignment="1" applyFont="1" applyNumberFormat="1">
      <alignment horizontal="center" readingOrder="0"/>
    </xf>
    <xf borderId="0" fillId="0" fontId="6" numFmtId="2" xfId="0" applyAlignment="1" applyFont="1" applyNumberFormat="1">
      <alignment horizontal="center" readingOrder="0" vertical="bottom"/>
    </xf>
    <xf borderId="0" fillId="0" fontId="1" numFmtId="1" xfId="0" applyFont="1" applyNumberFormat="1"/>
    <xf borderId="0" fillId="0" fontId="1" numFmtId="0" xfId="0" applyFont="1"/>
    <xf borderId="0" fillId="0" fontId="4" numFmtId="0" xfId="0" applyFont="1"/>
    <xf borderId="0" fillId="0" fontId="3" numFmtId="2" xfId="0" applyAlignment="1" applyFont="1" applyNumberFormat="1">
      <alignment horizontal="right" readingOrder="0" vertical="bottom"/>
    </xf>
    <xf borderId="0" fillId="0" fontId="3" numFmtId="2" xfId="0" applyFont="1" applyNumberFormat="1"/>
    <xf borderId="0" fillId="0" fontId="1" numFmtId="2" xfId="0" applyFont="1" applyNumberFormat="1"/>
    <xf borderId="0" fillId="0" fontId="6" numFmtId="2" xfId="0" applyAlignment="1" applyFont="1" applyNumberFormat="1">
      <alignment horizontal="right" readingOrder="0" vertical="bottom"/>
    </xf>
    <xf borderId="0" fillId="0" fontId="6" numFmtId="2" xfId="0" applyFont="1" applyNumberFormat="1"/>
    <xf borderId="0" fillId="0" fontId="4" numFmtId="0" xfId="0" applyAlignment="1" applyFont="1">
      <alignment readingOrder="0"/>
    </xf>
    <xf borderId="0" fillId="0" fontId="3" numFmtId="0" xfId="0" applyAlignment="1" applyFont="1">
      <alignment vertical="bottom"/>
    </xf>
    <xf borderId="0" fillId="0" fontId="4" numFmtId="1" xfId="0" applyFont="1" applyNumberFormat="1"/>
    <xf borderId="0" fillId="0" fontId="3" numFmtId="0" xfId="0" applyAlignment="1" applyFont="1">
      <alignment readingOrder="0"/>
    </xf>
    <xf borderId="0" fillId="0" fontId="4" numFmtId="2" xfId="0" applyAlignment="1" applyFont="1" applyNumberFormat="1">
      <alignment readingOrder="0"/>
    </xf>
    <xf borderId="0" fillId="0" fontId="3" numFmtId="0" xfId="0" applyFont="1"/>
    <xf borderId="0" fillId="2" fontId="3" numFmtId="2" xfId="0" applyAlignment="1" applyFill="1" applyFont="1" applyNumberFormat="1">
      <alignment horizontal="right" readingOrder="0" vertical="bottom"/>
    </xf>
    <xf borderId="0" fillId="0" fontId="7" numFmtId="0" xfId="0" applyFont="1"/>
    <xf borderId="0" fillId="0" fontId="0" numFmtId="0" xfId="0" applyFont="1"/>
    <xf borderId="0" fillId="0" fontId="4" numFmtId="164" xfId="0" applyFont="1" applyNumberFormat="1"/>
    <xf borderId="0" fillId="0" fontId="3" numFmtId="2" xfId="0" applyAlignment="1" applyFont="1" applyNumberFormat="1">
      <alignment vertical="bottom"/>
    </xf>
    <xf borderId="0" fillId="0" fontId="3" numFmtId="0" xfId="0" applyFont="1"/>
    <xf borderId="0" fillId="0" fontId="0" numFmtId="2" xfId="0" applyFont="1" applyNumberFormat="1"/>
    <xf borderId="0" fillId="0" fontId="4" numFmtId="0" xfId="0" applyAlignment="1" applyFont="1">
      <alignment horizontal="center"/>
    </xf>
    <xf borderId="0" fillId="0" fontId="0" numFmtId="2" xfId="0" applyAlignment="1" applyFont="1" applyNumberFormat="1">
      <alignment horizontal="center" readingOrder="0"/>
    </xf>
    <xf borderId="0" fillId="0" fontId="4" numFmtId="0" xfId="0" applyAlignment="1" applyFont="1">
      <alignment horizontal="right"/>
    </xf>
    <xf borderId="0" fillId="0" fontId="1" numFmtId="0" xfId="0" applyAlignment="1" applyFont="1">
      <alignment horizontal="left"/>
    </xf>
    <xf borderId="0" fillId="0" fontId="3" numFmtId="2" xfId="0" applyAlignment="1" applyFont="1" applyNumberFormat="1">
      <alignment horizontal="right" vertical="bottom"/>
    </xf>
    <xf borderId="0" fillId="0" fontId="6" numFmtId="2" xfId="0" applyAlignment="1" applyFont="1" applyNumberFormat="1">
      <alignment horizontal="right" vertical="bottom"/>
    </xf>
    <xf borderId="1" fillId="2" fontId="4" numFmtId="0" xfId="0" applyBorder="1" applyFont="1"/>
    <xf borderId="1" fillId="2" fontId="1" numFmtId="0" xfId="0" applyBorder="1" applyFont="1"/>
    <xf borderId="1" fillId="2" fontId="1" numFmtId="0" xfId="0" applyAlignment="1" applyBorder="1" applyFont="1">
      <alignment horizontal="left"/>
    </xf>
    <xf borderId="1" fillId="2" fontId="4" numFmtId="2" xfId="0" applyBorder="1" applyFont="1" applyNumberFormat="1"/>
    <xf borderId="1" fillId="3" fontId="4" numFmtId="0" xfId="0" applyBorder="1" applyFill="1" applyFont="1"/>
    <xf borderId="1" fillId="3" fontId="4" numFmtId="0" xfId="0" applyAlignment="1" applyBorder="1" applyFont="1">
      <alignment horizontal="right"/>
    </xf>
    <xf borderId="1" fillId="3" fontId="4" numFmtId="2" xfId="0" applyBorder="1" applyFont="1" applyNumberFormat="1"/>
    <xf borderId="0" fillId="0" fontId="3" numFmtId="2" xfId="0" applyAlignment="1" applyFont="1" applyNumberFormat="1">
      <alignment horizontal="left" readingOrder="0" vertical="bottom"/>
    </xf>
    <xf borderId="0" fillId="0" fontId="8" numFmtId="0" xfId="0" applyAlignment="1" applyFont="1">
      <alignment shrinkToFit="0" vertical="top" wrapText="0"/>
    </xf>
    <xf borderId="1" fillId="2" fontId="1" numFmtId="2" xfId="0" applyBorder="1" applyFont="1" applyNumberFormat="1"/>
    <xf borderId="0" fillId="0" fontId="1" numFmtId="165" xfId="0" applyAlignment="1" applyFont="1" applyNumberFormat="1">
      <alignment horizontal="right"/>
    </xf>
    <xf borderId="0" fillId="4" fontId="9" numFmtId="0" xfId="0" applyFill="1" applyFont="1"/>
    <xf borderId="0" fillId="0" fontId="10" numFmtId="0" xfId="0" applyFont="1"/>
    <xf borderId="0" fillId="0" fontId="11" numFmtId="2" xfId="0" applyFont="1" applyNumberFormat="1"/>
    <xf borderId="0" fillId="0" fontId="3" numFmtId="0" xfId="0" applyAlignment="1" applyFont="1">
      <alignment readingOrder="0" shrinkToFit="0" vertical="top" wrapText="1"/>
    </xf>
    <xf borderId="0" fillId="0" fontId="3" numFmtId="0" xfId="0" applyAlignment="1" applyFont="1">
      <alignment shrinkToFit="0" vertical="top" wrapText="1"/>
    </xf>
    <xf borderId="0" fillId="0" fontId="12" numFmtId="0" xfId="0" applyFont="1"/>
    <xf borderId="0" fillId="0" fontId="12" numFmtId="0" xfId="0" applyAlignment="1" applyFont="1">
      <alignment readingOrder="0"/>
    </xf>
    <xf borderId="0" fillId="0" fontId="2" numFmtId="2" xfId="0" applyFont="1" applyNumberFormat="1"/>
    <xf borderId="0" fillId="0" fontId="0" numFmtId="2" xfId="0" applyAlignment="1" applyFont="1" applyNumberFormat="1">
      <alignment readingOrder="0"/>
    </xf>
    <xf quotePrefix="1" borderId="0" fillId="0" fontId="4" numFmtId="0" xfId="0" applyAlignment="1" applyFont="1">
      <alignment horizontal="right"/>
    </xf>
    <xf borderId="0" fillId="2" fontId="1" numFmtId="1" xfId="0" applyFont="1" applyNumberFormat="1"/>
    <xf borderId="0" fillId="2" fontId="1" numFmtId="0" xfId="0" applyFont="1"/>
    <xf borderId="0" fillId="2" fontId="2" numFmtId="2" xfId="0" applyFont="1" applyNumberFormat="1"/>
    <xf borderId="0" fillId="2" fontId="3" numFmtId="0" xfId="0" applyFont="1"/>
    <xf borderId="0" fillId="4" fontId="3" numFmtId="0" xfId="0" applyFont="1"/>
    <xf borderId="0" fillId="0" fontId="12" numFmtId="0" xfId="0" applyFont="1"/>
    <xf borderId="0" fillId="5" fontId="3" numFmtId="0" xfId="0" applyFill="1" applyFont="1"/>
    <xf borderId="0" fillId="0" fontId="13" numFmtId="0" xfId="0" applyFont="1"/>
    <xf borderId="0" fillId="4" fontId="14" numFmtId="0" xfId="0" applyAlignment="1" applyFont="1">
      <alignment horizontal="left"/>
    </xf>
    <xf borderId="0" fillId="0" fontId="12" numFmtId="2" xfId="0" applyAlignment="1" applyFont="1" applyNumberFormat="1">
      <alignment readingOrder="0"/>
    </xf>
    <xf borderId="0" fillId="0" fontId="13" numFmtId="0" xfId="0" applyAlignment="1" applyFont="1">
      <alignment readingOrder="0"/>
    </xf>
    <xf borderId="0" fillId="4" fontId="9" numFmtId="0" xfId="0" applyAlignment="1" applyFont="1">
      <alignment horizontal="left"/>
    </xf>
    <xf borderId="0" fillId="0" fontId="13" numFmtId="2" xfId="0" applyFont="1" applyNumberFormat="1"/>
    <xf borderId="0" fillId="0" fontId="1" numFmtId="0" xfId="0" applyAlignment="1" applyFont="1">
      <alignment horizontal="center"/>
    </xf>
    <xf borderId="0" fillId="0" fontId="2" numFmtId="0" xfId="0" applyAlignment="1" applyFont="1">
      <alignment horizontal="center" readingOrder="0"/>
    </xf>
    <xf borderId="0" fillId="0" fontId="4" numFmtId="0" xfId="0" applyAlignment="1" applyFont="1">
      <alignment horizontal="left"/>
    </xf>
    <xf borderId="0" fillId="0" fontId="4" numFmtId="165" xfId="0" applyAlignment="1" applyFont="1" applyNumberFormat="1">
      <alignment horizontal="right" readingOrder="0"/>
    </xf>
    <xf borderId="0" fillId="0" fontId="0" numFmtId="165" xfId="0" applyAlignment="1" applyFont="1" applyNumberFormat="1">
      <alignment horizontal="right" readingOrder="0"/>
    </xf>
    <xf borderId="0" fillId="0" fontId="0" numFmtId="0" xfId="0" applyAlignment="1" applyFont="1">
      <alignment readingOrder="0"/>
    </xf>
    <xf borderId="0" fillId="0" fontId="1" numFmtId="165" xfId="0" applyAlignment="1" applyFont="1" applyNumberFormat="1">
      <alignment horizontal="right" readingOrder="0"/>
    </xf>
    <xf borderId="1" fillId="2" fontId="1" numFmtId="165" xfId="0" applyAlignment="1" applyBorder="1" applyFont="1" applyNumberFormat="1">
      <alignment horizontal="right"/>
    </xf>
    <xf borderId="0" fillId="0" fontId="2" numFmtId="165" xfId="0" applyAlignment="1" applyFont="1" applyNumberFormat="1">
      <alignment readingOrder="0"/>
    </xf>
    <xf borderId="1" fillId="4" fontId="0" numFmtId="165" xfId="0" applyAlignment="1" applyBorder="1" applyFont="1" applyNumberFormat="1">
      <alignment horizontal="right" readingOrder="0"/>
    </xf>
    <xf borderId="1" fillId="4" fontId="0" numFmtId="0" xfId="0" applyAlignment="1" applyBorder="1" applyFont="1">
      <alignment horizontal="left" readingOrder="0"/>
    </xf>
    <xf borderId="1" fillId="4" fontId="2" numFmtId="165" xfId="0" applyAlignment="1" applyBorder="1" applyFont="1" applyNumberFormat="1">
      <alignment horizontal="right" readingOrder="0"/>
    </xf>
    <xf borderId="0" fillId="0" fontId="15" numFmtId="0" xfId="0" applyAlignment="1" applyFont="1">
      <alignment readingOrder="0"/>
    </xf>
    <xf borderId="2" fillId="0" fontId="3" numFmtId="0" xfId="0" applyAlignment="1" applyBorder="1" applyFont="1">
      <alignment readingOrder="0" shrinkToFit="0" vertical="top" wrapText="1"/>
    </xf>
    <xf borderId="3" fillId="0" fontId="3" numFmtId="0" xfId="0" applyAlignment="1" applyBorder="1" applyFont="1">
      <alignment readingOrder="0" shrinkToFit="0" vertical="top" wrapText="1"/>
    </xf>
    <xf borderId="0" fillId="0" fontId="15" numFmtId="0" xfId="0" applyFont="1"/>
    <xf borderId="4" fillId="0" fontId="3" numFmtId="0" xfId="0" applyAlignment="1" applyBorder="1" applyFont="1">
      <alignment readingOrder="0" shrinkToFit="0" vertical="top" wrapText="1"/>
    </xf>
    <xf borderId="5" fillId="0" fontId="3" numFmtId="0" xfId="0" applyAlignment="1" applyBorder="1" applyFont="1">
      <alignment readingOrder="0" shrinkToFit="0" vertical="top" wrapText="1"/>
    </xf>
    <xf borderId="6" fillId="0" fontId="3" numFmtId="0" xfId="0" applyAlignment="1" applyBorder="1" applyFont="1">
      <alignment readingOrder="0" shrinkToFit="0" vertical="top" wrapText="1"/>
    </xf>
    <xf borderId="0" fillId="0" fontId="15" numFmtId="0" xfId="0" applyFont="1"/>
    <xf borderId="0" fillId="0" fontId="1" numFmtId="0" xfId="0" applyAlignment="1" applyFont="1">
      <alignment horizontal="center" readingOrder="0"/>
    </xf>
    <xf borderId="0" fillId="0" fontId="0" numFmtId="0" xfId="0" applyAlignment="1" applyFont="1">
      <alignment horizontal="right"/>
    </xf>
    <xf borderId="1" fillId="2" fontId="4" numFmtId="165" xfId="0" applyAlignment="1" applyBorder="1" applyFont="1" applyNumberFormat="1">
      <alignment horizontal="right"/>
    </xf>
    <xf borderId="0" fillId="2" fontId="4" numFmtId="0" xfId="0" applyFont="1"/>
    <xf borderId="0" fillId="3" fontId="4" numFmtId="0" xfId="0" applyFont="1"/>
    <xf borderId="0" fillId="0" fontId="0" numFmtId="166" xfId="0" applyAlignment="1" applyFont="1" applyNumberFormat="1">
      <alignment horizontal="right"/>
    </xf>
    <xf borderId="0" fillId="0" fontId="4" numFmtId="165" xfId="0" applyAlignment="1" applyFont="1" applyNumberFormat="1">
      <alignment horizontal="right"/>
    </xf>
    <xf borderId="7" fillId="0" fontId="3" numFmtId="0" xfId="0" applyAlignment="1" applyBorder="1" applyFont="1">
      <alignment readingOrder="0" shrinkToFit="0" vertical="top" wrapText="1"/>
    </xf>
    <xf borderId="2" fillId="0" fontId="16" numFmtId="0" xfId="0" applyBorder="1" applyFont="1"/>
    <xf borderId="3" fillId="0" fontId="16" numFmtId="0" xfId="0" applyBorder="1" applyFont="1"/>
    <xf borderId="8" fillId="0" fontId="16" numFmtId="0" xfId="0" applyBorder="1" applyFont="1"/>
    <xf borderId="4" fillId="0" fontId="16" numFmtId="0" xfId="0" applyBorder="1" applyFont="1"/>
    <xf borderId="9" fillId="0" fontId="16" numFmtId="0" xfId="0" applyBorder="1" applyFont="1"/>
    <xf borderId="5" fillId="0" fontId="16" numFmtId="0" xfId="0" applyBorder="1" applyFont="1"/>
    <xf borderId="6" fillId="0" fontId="16" numFmtId="0" xfId="0" applyBorder="1" applyFont="1"/>
    <xf borderId="0" fillId="0" fontId="0" numFmtId="0" xfId="0" applyAlignment="1" applyFont="1">
      <alignment horizontal="right" readingOrder="0"/>
    </xf>
    <xf borderId="0" fillId="0" fontId="4" numFmtId="0" xfId="0" applyAlignment="1" applyFont="1">
      <alignment horizontal="right" readingOrder="0"/>
    </xf>
    <xf borderId="0" fillId="0" fontId="4" numFmtId="0" xfId="0" applyAlignment="1" applyFont="1">
      <alignment readingOrder="0" shrinkToFit="0" wrapText="1"/>
    </xf>
    <xf borderId="0" fillId="0" fontId="4" numFmtId="3" xfId="0" applyAlignment="1" applyFont="1" applyNumberFormat="1">
      <alignment horizontal="right" readingOrder="0"/>
    </xf>
    <xf borderId="7" fillId="0" fontId="3" numFmtId="0" xfId="0" applyAlignment="1" applyBorder="1" applyFont="1">
      <alignment shrinkToFit="0" vertical="top" wrapText="1"/>
    </xf>
    <xf borderId="1" fillId="4" fontId="4" numFmtId="0" xfId="0" applyBorder="1" applyFont="1"/>
    <xf borderId="1" fillId="3" fontId="1" numFmtId="0" xfId="0" applyBorder="1" applyFont="1"/>
    <xf borderId="1" fillId="3" fontId="4" numFmtId="165" xfId="0" applyAlignment="1" applyBorder="1" applyFont="1" applyNumberFormat="1">
      <alignment horizontal="right"/>
    </xf>
    <xf borderId="1" fillId="6" fontId="4" numFmtId="0" xfId="0" applyBorder="1" applyFill="1" applyFont="1"/>
    <xf borderId="1" fillId="6" fontId="1" numFmtId="0" xfId="0" applyBorder="1" applyFont="1"/>
    <xf borderId="1" fillId="6" fontId="4" numFmtId="165" xfId="0" applyAlignment="1" applyBorder="1" applyFont="1" applyNumberFormat="1">
      <alignment horizontal="right"/>
    </xf>
    <xf borderId="0" fillId="0" fontId="0" numFmtId="3" xfId="0" applyAlignment="1" applyFont="1" applyNumberFormat="1">
      <alignment readingOrder="0"/>
    </xf>
    <xf borderId="0" fillId="0" fontId="0" numFmtId="3" xfId="0" applyFont="1" applyNumberFormat="1"/>
    <xf borderId="0" fillId="0" fontId="4" numFmtId="166" xfId="0" applyAlignment="1" applyFont="1" applyNumberFormat="1">
      <alignment horizontal="right"/>
    </xf>
    <xf borderId="0" fillId="0" fontId="3" numFmtId="166" xfId="0" applyAlignment="1" applyFont="1" applyNumberFormat="1">
      <alignment horizontal="right" readingOrder="0" vertical="bottom"/>
    </xf>
    <xf borderId="0" fillId="0" fontId="0" numFmtId="0" xfId="0" applyAlignment="1" applyFont="1">
      <alignment horizontal="left"/>
    </xf>
    <xf borderId="1" fillId="2" fontId="4" numFmtId="165" xfId="0" applyAlignment="1" applyBorder="1" applyFont="1" applyNumberFormat="1">
      <alignment horizontal="right" readingOrder="0"/>
    </xf>
    <xf borderId="1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23"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30.71"/>
    <col customWidth="1" min="3" max="3" width="21.57"/>
    <col customWidth="1" min="6" max="6" width="18.0"/>
  </cols>
  <sheetData>
    <row r="1" ht="15.75" customHeight="1">
      <c r="A1" s="1" t="s">
        <v>0</v>
      </c>
      <c r="B1" s="2"/>
      <c r="C1" s="3" t="s">
        <v>1</v>
      </c>
      <c r="D1" s="4"/>
      <c r="E1" s="2"/>
      <c r="F1" s="2"/>
      <c r="G1" s="2"/>
      <c r="H1" s="2"/>
      <c r="I1" s="2"/>
      <c r="J1" s="2"/>
      <c r="K1" s="2"/>
      <c r="L1" s="2"/>
      <c r="M1" s="2"/>
      <c r="N1" s="2"/>
      <c r="O1" s="2"/>
      <c r="P1" s="2"/>
      <c r="Q1" s="2"/>
      <c r="R1" s="2"/>
      <c r="S1" s="2"/>
      <c r="T1" s="2"/>
      <c r="U1" s="2"/>
      <c r="V1" s="2"/>
      <c r="W1" s="2"/>
      <c r="X1" s="2"/>
      <c r="Y1" s="2"/>
    </row>
    <row r="2" ht="15.75" customHeight="1">
      <c r="A2" s="5"/>
      <c r="B2" s="6" t="s">
        <v>2</v>
      </c>
      <c r="C2" s="7" t="s">
        <v>3</v>
      </c>
      <c r="D2" s="8" t="s">
        <v>4</v>
      </c>
      <c r="E2" s="8" t="s">
        <v>5</v>
      </c>
    </row>
    <row r="3" ht="15.75" customHeight="1">
      <c r="A3" s="9">
        <v>400.0</v>
      </c>
      <c r="B3" s="10" t="s">
        <v>6</v>
      </c>
      <c r="C3" s="10"/>
      <c r="D3" s="4"/>
      <c r="E3" s="10"/>
      <c r="F3" s="10"/>
      <c r="G3" s="10"/>
      <c r="H3" s="10"/>
      <c r="I3" s="10"/>
      <c r="J3" s="10"/>
      <c r="K3" s="10"/>
      <c r="L3" s="10"/>
      <c r="M3" s="10"/>
      <c r="N3" s="10"/>
      <c r="O3" s="10"/>
      <c r="P3" s="10"/>
      <c r="Q3" s="10"/>
      <c r="R3" s="10"/>
      <c r="S3" s="10"/>
      <c r="T3" s="10"/>
      <c r="U3" s="10"/>
      <c r="V3" s="10"/>
    </row>
    <row r="4" ht="15.75" customHeight="1">
      <c r="A4" s="5">
        <v>400.1</v>
      </c>
      <c r="B4" s="11" t="s">
        <v>7</v>
      </c>
      <c r="C4" s="5">
        <f>Conference!D5</f>
        <v>85500</v>
      </c>
      <c r="D4" s="12">
        <v>85500.0</v>
      </c>
      <c r="E4" s="13">
        <f t="shared" ref="E4:E10" si="1">C4-D4</f>
        <v>0</v>
      </c>
    </row>
    <row r="5" ht="15.75" customHeight="1">
      <c r="A5" s="5">
        <v>400.2</v>
      </c>
      <c r="B5" s="11" t="s">
        <v>8</v>
      </c>
      <c r="C5" s="5">
        <f>Conference!D6</f>
        <v>31500</v>
      </c>
      <c r="D5" s="12">
        <v>31500.0</v>
      </c>
      <c r="E5" s="13">
        <f t="shared" si="1"/>
        <v>0</v>
      </c>
    </row>
    <row r="6" ht="15.75" customHeight="1">
      <c r="A6" s="5">
        <v>400.3</v>
      </c>
      <c r="B6" s="11" t="s">
        <v>9</v>
      </c>
      <c r="C6" s="5">
        <f>Conference!D7</f>
        <v>450</v>
      </c>
      <c r="D6" s="12">
        <v>450.0</v>
      </c>
      <c r="E6" s="13">
        <f t="shared" si="1"/>
        <v>0</v>
      </c>
    </row>
    <row r="7" ht="15.75" customHeight="1">
      <c r="A7" s="5">
        <v>400.4</v>
      </c>
      <c r="B7" s="11" t="s">
        <v>10</v>
      </c>
      <c r="C7" s="5">
        <f>Conference!D8</f>
        <v>1800</v>
      </c>
      <c r="D7" s="12">
        <v>1800.0</v>
      </c>
      <c r="E7" s="13">
        <f t="shared" si="1"/>
        <v>0</v>
      </c>
    </row>
    <row r="8" ht="15.75" customHeight="1">
      <c r="A8" s="5">
        <v>400.5</v>
      </c>
      <c r="B8" s="11" t="s">
        <v>11</v>
      </c>
      <c r="C8" s="5">
        <f>Conference!D9</f>
        <v>9000</v>
      </c>
      <c r="D8" s="12">
        <v>9000.0</v>
      </c>
      <c r="E8" s="13">
        <f t="shared" si="1"/>
        <v>0</v>
      </c>
    </row>
    <row r="9" ht="15.75" customHeight="1">
      <c r="A9" s="5">
        <v>400.6</v>
      </c>
      <c r="B9" s="11" t="s">
        <v>12</v>
      </c>
      <c r="C9" s="5">
        <f>Conference!D10</f>
        <v>450</v>
      </c>
      <c r="D9" s="12">
        <v>450.0</v>
      </c>
      <c r="E9" s="13">
        <f t="shared" si="1"/>
        <v>0</v>
      </c>
    </row>
    <row r="10" ht="15.75" customHeight="1">
      <c r="A10" s="9">
        <v>400.0</v>
      </c>
      <c r="B10" s="10" t="s">
        <v>13</v>
      </c>
      <c r="C10" s="14">
        <f>Conference!D11</f>
        <v>128700</v>
      </c>
      <c r="D10" s="15">
        <v>128700.0</v>
      </c>
      <c r="E10" s="16">
        <f t="shared" si="1"/>
        <v>0</v>
      </c>
      <c r="F10" s="17" t="s">
        <v>14</v>
      </c>
      <c r="G10" s="10"/>
      <c r="H10" s="10"/>
      <c r="I10" s="10"/>
      <c r="J10" s="10"/>
      <c r="K10" s="10"/>
      <c r="L10" s="10"/>
      <c r="M10" s="10"/>
      <c r="N10" s="10"/>
      <c r="O10" s="10"/>
      <c r="P10" s="10"/>
      <c r="Q10" s="10"/>
      <c r="R10" s="10"/>
      <c r="S10" s="10"/>
      <c r="T10" s="10"/>
      <c r="U10" s="10"/>
      <c r="V10" s="10"/>
    </row>
    <row r="11" ht="15.75" customHeight="1">
      <c r="A11" s="5"/>
      <c r="D11" s="18"/>
    </row>
    <row r="12" ht="15.75" customHeight="1">
      <c r="A12" s="9">
        <v>410.0</v>
      </c>
      <c r="B12" s="10" t="s">
        <v>15</v>
      </c>
      <c r="C12" s="10"/>
      <c r="D12" s="4"/>
      <c r="E12" s="10"/>
      <c r="F12" s="10"/>
      <c r="G12" s="10"/>
      <c r="H12" s="10"/>
      <c r="I12" s="10"/>
      <c r="J12" s="10"/>
      <c r="K12" s="10"/>
      <c r="L12" s="10"/>
      <c r="M12" s="10"/>
      <c r="N12" s="10"/>
      <c r="O12" s="10"/>
      <c r="P12" s="10"/>
      <c r="Q12" s="10"/>
      <c r="R12" s="10"/>
      <c r="S12" s="10"/>
      <c r="T12" s="10"/>
      <c r="U12" s="10"/>
      <c r="V12" s="10"/>
    </row>
    <row r="13" ht="15.75" customHeight="1">
      <c r="A13" s="19">
        <v>410.0</v>
      </c>
      <c r="B13" s="11" t="s">
        <v>16</v>
      </c>
      <c r="C13" s="5">
        <f>Membership!D6</f>
        <v>42500</v>
      </c>
      <c r="D13" s="12">
        <v>42500.0</v>
      </c>
      <c r="E13" s="13">
        <f t="shared" ref="E13:E15" si="2">C13-D13</f>
        <v>0</v>
      </c>
      <c r="F13" s="20" t="s">
        <v>17</v>
      </c>
      <c r="G13" s="20"/>
      <c r="H13" s="20"/>
    </row>
    <row r="14" ht="15.75" customHeight="1">
      <c r="A14" s="5">
        <v>410.1</v>
      </c>
      <c r="B14" s="11" t="s">
        <v>18</v>
      </c>
      <c r="C14" s="5">
        <f>Membership!D7</f>
        <v>1200</v>
      </c>
      <c r="D14" s="12">
        <v>2125.0</v>
      </c>
      <c r="E14" s="13">
        <f t="shared" si="2"/>
        <v>-925</v>
      </c>
      <c r="F14" s="20" t="s">
        <v>19</v>
      </c>
      <c r="G14" s="20"/>
      <c r="H14" s="20"/>
    </row>
    <row r="15" ht="15.75" customHeight="1">
      <c r="A15" s="9">
        <v>410.0</v>
      </c>
      <c r="B15" s="10" t="s">
        <v>20</v>
      </c>
      <c r="C15" s="14">
        <f>SUM(C13:C14)</f>
        <v>43700</v>
      </c>
      <c r="D15" s="15">
        <v>44625.0</v>
      </c>
      <c r="E15" s="16">
        <f t="shared" si="2"/>
        <v>-925</v>
      </c>
      <c r="F15" s="10"/>
      <c r="G15" s="10"/>
      <c r="H15" s="10"/>
      <c r="I15" s="10"/>
      <c r="J15" s="10"/>
      <c r="K15" s="10"/>
      <c r="L15" s="10"/>
      <c r="M15" s="10"/>
      <c r="N15" s="10"/>
      <c r="O15" s="10"/>
      <c r="P15" s="10"/>
      <c r="Q15" s="10"/>
      <c r="R15" s="10"/>
      <c r="S15" s="10"/>
      <c r="T15" s="10"/>
      <c r="U15" s="10"/>
      <c r="V15" s="10"/>
    </row>
    <row r="16" ht="15.75" customHeight="1">
      <c r="A16" s="5"/>
      <c r="D16" s="18"/>
    </row>
    <row r="17" ht="15.75" customHeight="1">
      <c r="A17" s="5">
        <v>420.0</v>
      </c>
      <c r="B17" s="11" t="s">
        <v>21</v>
      </c>
      <c r="C17" s="5">
        <f>IFSRC!D8+'Jordan Miller'!E8+Legislative!D8+LITS!D8+LAMS!D8+Membership!D8+Para!D8+PR!D8+RA!D8+RUSS!E8+YSS!D8+ALACouncil!D8</f>
        <v>9950</v>
      </c>
      <c r="D17" s="12">
        <v>11175.0</v>
      </c>
      <c r="E17" s="13">
        <f t="shared" ref="E17:E21" si="3">C17-D17</f>
        <v>-1225</v>
      </c>
    </row>
    <row r="18" ht="15.75" customHeight="1">
      <c r="A18" s="5">
        <v>430.0</v>
      </c>
      <c r="B18" s="11" t="s">
        <v>22</v>
      </c>
      <c r="C18" s="5">
        <f>IFSRC!D9+'Jordan Miller'!E9+Legislative!D9+LITS!D9+LAMS!D9+Membership!D9+Para!D9+PR!D9+RA!D9+RUSS!E9+YSS!D9+ALACouncil!D9</f>
        <v>0</v>
      </c>
      <c r="D18" s="12">
        <v>0.0</v>
      </c>
      <c r="E18" s="13">
        <f t="shared" si="3"/>
        <v>0</v>
      </c>
    </row>
    <row r="19" ht="15.75" customHeight="1">
      <c r="A19" s="5">
        <v>440.0</v>
      </c>
      <c r="B19" s="11" t="s">
        <v>23</v>
      </c>
      <c r="C19" s="5">
        <f>IFSRC!D10+'Jordan Miller'!E10+Legislative!D10+LITS!D10+LAMS!D10+Membership!D10+Para!D10+PR!D10+RA!D10+RUSS!E10+YSS!D10+ALACouncil!D10</f>
        <v>800</v>
      </c>
      <c r="D19" s="12">
        <v>850.0</v>
      </c>
      <c r="E19" s="13">
        <f t="shared" si="3"/>
        <v>-50</v>
      </c>
    </row>
    <row r="20" ht="15.75" customHeight="1">
      <c r="A20" s="5">
        <v>490.0</v>
      </c>
      <c r="B20" s="11" t="s">
        <v>12</v>
      </c>
      <c r="C20" s="5">
        <f>IFSRC!D11+'Jordan Miller'!E11+Legislative!D11+LITS!D11+LAMS!D11+Membership!D11+Para!D11+PR!D11+RA!D11+RUSS!E11+YSS!D11+ALACouncil!D11</f>
        <v>50</v>
      </c>
      <c r="D20" s="12">
        <v>500.0</v>
      </c>
      <c r="E20" s="13">
        <f t="shared" si="3"/>
        <v>-450</v>
      </c>
    </row>
    <row r="21" ht="15.75" customHeight="1">
      <c r="A21" s="21">
        <v>491.0</v>
      </c>
      <c r="B21" s="22" t="s">
        <v>24</v>
      </c>
      <c r="C21" s="23">
        <f>Office!C23</f>
        <v>5900</v>
      </c>
      <c r="D21" s="12">
        <v>13000.0</v>
      </c>
      <c r="E21" s="13">
        <f t="shared" si="3"/>
        <v>-7100</v>
      </c>
      <c r="F21" s="20" t="s">
        <v>25</v>
      </c>
    </row>
    <row r="22" ht="15.75" customHeight="1">
      <c r="A22" s="5"/>
      <c r="D22" s="18"/>
    </row>
    <row r="23" ht="15.75" customHeight="1">
      <c r="A23" s="14"/>
      <c r="B23" s="10" t="s">
        <v>26</v>
      </c>
      <c r="C23" s="14">
        <f>C10+C15+C17+C18+C19+C20+C21</f>
        <v>189100</v>
      </c>
      <c r="D23" s="15">
        <v>198850.0</v>
      </c>
      <c r="E23" s="13">
        <f>C23-D23</f>
        <v>-9750</v>
      </c>
      <c r="F23" s="10"/>
      <c r="G23" s="10"/>
      <c r="H23" s="10"/>
      <c r="I23" s="10"/>
      <c r="J23" s="10"/>
      <c r="K23" s="10"/>
      <c r="L23" s="10"/>
      <c r="M23" s="10"/>
      <c r="N23" s="10"/>
      <c r="O23" s="10"/>
      <c r="P23" s="10"/>
      <c r="Q23" s="10"/>
      <c r="R23" s="10"/>
      <c r="S23" s="10"/>
      <c r="T23" s="10"/>
      <c r="U23" s="10"/>
      <c r="V23" s="10"/>
    </row>
    <row r="24" ht="15.75" customHeight="1">
      <c r="A24" s="5"/>
      <c r="D24" s="18"/>
    </row>
    <row r="25" ht="15.75" customHeight="1">
      <c r="A25" s="5"/>
      <c r="B25" s="24" t="s">
        <v>27</v>
      </c>
      <c r="D25" s="18"/>
    </row>
    <row r="26" ht="15.75" customHeight="1">
      <c r="A26" s="5"/>
      <c r="D26" s="18"/>
    </row>
    <row r="27" ht="15.75" customHeight="1">
      <c r="A27" s="5">
        <v>600.0</v>
      </c>
      <c r="B27" s="11" t="s">
        <v>28</v>
      </c>
      <c r="C27" s="5">
        <f>IFSRC!D19+'Jordan Miller'!E19+Legislative!D19+LITS!D19+LAMS!D19+Membership!D19+Para!D19+PR!D19+RA!D19+RUSS!E19+YSS!D19+ALACouncil!D19+NELLS!D19</f>
        <v>5450</v>
      </c>
      <c r="D27" s="12">
        <v>4855.0</v>
      </c>
      <c r="E27" s="13">
        <f t="shared" ref="E27:E35" si="4">C27-D27</f>
        <v>595</v>
      </c>
    </row>
    <row r="28" ht="15.75" customHeight="1">
      <c r="A28" s="5">
        <v>610.0</v>
      </c>
      <c r="B28" s="11" t="s">
        <v>29</v>
      </c>
      <c r="C28" s="5">
        <f>IFSRC!D20+'Jordan Miller'!E20+Legislative!D20+LITS!D20+LAMS!D20+Membership!D20+Para!D20+PR!D20+RA!D20+RUSS!E20+YSS!D20+ALACouncil!D20</f>
        <v>1000</v>
      </c>
      <c r="D28" s="12">
        <v>1750.0</v>
      </c>
      <c r="E28" s="13">
        <f t="shared" si="4"/>
        <v>-750</v>
      </c>
    </row>
    <row r="29" ht="15.75" customHeight="1">
      <c r="A29" s="5">
        <v>620.0</v>
      </c>
      <c r="B29" s="11" t="s">
        <v>30</v>
      </c>
      <c r="C29" s="5">
        <f>IFSRC!D21+'Jordan Miller'!E21+Legislative!D21+LITS!D21+LAMS!D21+Membership!D21+Para!D21+PR!D21+RA!D21+RUSS!E21+YSS!D21+ALACouncil!D21</f>
        <v>1700</v>
      </c>
      <c r="D29" s="12">
        <v>1575.0</v>
      </c>
      <c r="E29" s="13">
        <f t="shared" si="4"/>
        <v>125</v>
      </c>
    </row>
    <row r="30" ht="15.75" customHeight="1">
      <c r="A30" s="5">
        <v>630.0</v>
      </c>
      <c r="B30" s="11" t="s">
        <v>31</v>
      </c>
      <c r="C30" s="5">
        <f>IFSRC!D22+'Jordan Miller'!E22+Legislative!D22+LITS!D22+LAMS!D22+Membership!D22+Para!D22+PR!D22+RA!D22+RUSS!E22+YSS!D22+ALACouncil!D22</f>
        <v>3530</v>
      </c>
      <c r="D30" s="12">
        <v>6030.0</v>
      </c>
      <c r="E30" s="13">
        <f t="shared" si="4"/>
        <v>-2500</v>
      </c>
    </row>
    <row r="31" ht="15.75" customHeight="1">
      <c r="A31" s="5">
        <v>640.0</v>
      </c>
      <c r="B31" s="11" t="s">
        <v>9</v>
      </c>
      <c r="C31" s="5">
        <f>IFSRC!D23+'Jordan Miller'!E23+Legislative!D23+LITS!D23+LAMS!D23+Membership!D23+Para!D23+PR!D23+RA!D23+RUSS!E23+YSS!D23+ALACouncil!D23</f>
        <v>7090</v>
      </c>
      <c r="D31" s="12">
        <v>7565.0</v>
      </c>
      <c r="E31" s="13">
        <f t="shared" si="4"/>
        <v>-475</v>
      </c>
    </row>
    <row r="32" ht="15.75" customHeight="1">
      <c r="A32" s="5">
        <v>650.0</v>
      </c>
      <c r="B32" s="11" t="s">
        <v>32</v>
      </c>
      <c r="C32" s="5">
        <f>IFSRC!D24+'Jordan Miller'!E24+Legislative!D24+LITS!D24+LAMS!D24+Membership!D24+Para!D24+PR!D24+RA!D24+RUSS!E24+YSS!D24+ALACouncil!D24</f>
        <v>250</v>
      </c>
      <c r="D32" s="12">
        <v>250.0</v>
      </c>
      <c r="E32" s="13">
        <f t="shared" si="4"/>
        <v>0</v>
      </c>
    </row>
    <row r="33" ht="15.75" customHeight="1">
      <c r="A33" s="5">
        <v>660.0</v>
      </c>
      <c r="B33" s="11" t="s">
        <v>33</v>
      </c>
      <c r="C33" s="5">
        <f>IFSRC!D25+'Jordan Miller'!E25+Legislative!D25+LITS!D25+LAMS!D25+Membership!D25+Para!D25+PR!D25+RA!D25+RUSS!E25+YSS!D25+ALACouncil!D25</f>
        <v>125</v>
      </c>
      <c r="D33" s="12">
        <v>620.0</v>
      </c>
      <c r="E33" s="13">
        <f t="shared" si="4"/>
        <v>-495</v>
      </c>
    </row>
    <row r="34" ht="15.75" customHeight="1">
      <c r="A34" s="5">
        <v>670.0</v>
      </c>
      <c r="B34" s="11" t="s">
        <v>34</v>
      </c>
      <c r="C34" s="5">
        <f>IFSRC!D26+'Jordan Miller'!E26+Legislative!D26+LITS!D26+LAMS!D26+Membership!D26+Para!D26+PR!D26+RA!D26+RUSS!E26+YSS!D26+ALACouncil!D26</f>
        <v>4000</v>
      </c>
      <c r="D34" s="12">
        <v>900.0</v>
      </c>
      <c r="E34" s="13">
        <f t="shared" si="4"/>
        <v>3100</v>
      </c>
      <c r="F34" s="20" t="s">
        <v>35</v>
      </c>
    </row>
    <row r="35" ht="15.75" customHeight="1">
      <c r="A35" s="5"/>
      <c r="C35" s="16">
        <f t="shared" ref="C35:D35" si="5">SUM(C27:C34)</f>
        <v>23145</v>
      </c>
      <c r="D35" s="16">
        <f t="shared" si="5"/>
        <v>23545</v>
      </c>
      <c r="E35" s="16">
        <f t="shared" si="4"/>
        <v>-400</v>
      </c>
    </row>
    <row r="36" ht="15.75" customHeight="1">
      <c r="A36" s="9">
        <v>700.0</v>
      </c>
      <c r="B36" s="10" t="s">
        <v>36</v>
      </c>
      <c r="C36" s="10"/>
      <c r="D36" s="4"/>
      <c r="E36" s="10"/>
      <c r="F36" s="10"/>
      <c r="G36" s="10"/>
      <c r="H36" s="10"/>
      <c r="I36" s="10"/>
      <c r="J36" s="10"/>
      <c r="K36" s="10"/>
      <c r="L36" s="10"/>
      <c r="M36" s="10"/>
      <c r="N36" s="10"/>
      <c r="O36" s="10"/>
      <c r="P36" s="10"/>
      <c r="Q36" s="10"/>
      <c r="R36" s="10"/>
      <c r="S36" s="10"/>
      <c r="T36" s="10"/>
      <c r="U36" s="10"/>
      <c r="V36" s="10"/>
    </row>
    <row r="37" ht="15.75" customHeight="1">
      <c r="A37" s="5">
        <v>700.1</v>
      </c>
      <c r="B37" s="11" t="s">
        <v>9</v>
      </c>
      <c r="C37" s="5">
        <f>Conference!D17</f>
        <v>45000</v>
      </c>
      <c r="D37" s="12">
        <v>54400.0</v>
      </c>
      <c r="E37" s="13">
        <f t="shared" ref="E37:E51" si="6">C37-D37</f>
        <v>-9400</v>
      </c>
    </row>
    <row r="38" ht="15.75" customHeight="1">
      <c r="A38" s="5">
        <v>700.11</v>
      </c>
      <c r="B38" s="11" t="s">
        <v>37</v>
      </c>
      <c r="C38" s="5">
        <f>Conference!D18</f>
        <v>18000</v>
      </c>
      <c r="D38" s="12">
        <v>13500.0</v>
      </c>
      <c r="E38" s="13">
        <f t="shared" si="6"/>
        <v>4500</v>
      </c>
      <c r="F38" s="20" t="s">
        <v>38</v>
      </c>
    </row>
    <row r="39" ht="15.75" customHeight="1">
      <c r="A39" s="5">
        <v>700.12</v>
      </c>
      <c r="B39" s="11" t="s">
        <v>39</v>
      </c>
      <c r="C39" s="5">
        <f>Conference!D19</f>
        <v>0</v>
      </c>
      <c r="D39" s="12">
        <v>0.0</v>
      </c>
      <c r="E39" s="13">
        <f t="shared" si="6"/>
        <v>0</v>
      </c>
    </row>
    <row r="40" ht="15.75" customHeight="1">
      <c r="A40" s="5">
        <v>700.13</v>
      </c>
      <c r="B40" s="25" t="s">
        <v>40</v>
      </c>
      <c r="C40" s="5">
        <f>Conference!D20</f>
        <v>270</v>
      </c>
      <c r="D40" s="12">
        <v>270.0</v>
      </c>
      <c r="E40" s="13">
        <f t="shared" si="6"/>
        <v>0</v>
      </c>
    </row>
    <row r="41" ht="15.75" customHeight="1">
      <c r="A41" s="5">
        <v>700.2</v>
      </c>
      <c r="B41" s="11" t="s">
        <v>30</v>
      </c>
      <c r="C41" s="5">
        <f>Conference!D21</f>
        <v>4995</v>
      </c>
      <c r="D41" s="12">
        <v>4995.0</v>
      </c>
      <c r="E41" s="13">
        <f t="shared" si="6"/>
        <v>0</v>
      </c>
    </row>
    <row r="42" ht="15.75" customHeight="1">
      <c r="A42" s="5">
        <v>700.3</v>
      </c>
      <c r="B42" s="11" t="s">
        <v>41</v>
      </c>
      <c r="C42" s="5">
        <f>Conference!D22</f>
        <v>7200</v>
      </c>
      <c r="D42" s="12">
        <v>7200.0</v>
      </c>
      <c r="E42" s="13">
        <f t="shared" si="6"/>
        <v>0</v>
      </c>
    </row>
    <row r="43" ht="15.75" customHeight="1">
      <c r="A43" s="5">
        <v>700.33</v>
      </c>
      <c r="B43" s="11" t="s">
        <v>42</v>
      </c>
      <c r="C43" s="5">
        <f>Conference!D23</f>
        <v>0</v>
      </c>
      <c r="D43" s="12">
        <v>0.0</v>
      </c>
      <c r="E43" s="13">
        <f t="shared" si="6"/>
        <v>0</v>
      </c>
    </row>
    <row r="44" ht="15.75" customHeight="1">
      <c r="A44" s="5">
        <v>700.4</v>
      </c>
      <c r="B44" s="11" t="s">
        <v>31</v>
      </c>
      <c r="C44" s="5">
        <f>Conference!D24</f>
        <v>0</v>
      </c>
      <c r="D44" s="12">
        <v>0.0</v>
      </c>
      <c r="E44" s="13">
        <f t="shared" si="6"/>
        <v>0</v>
      </c>
    </row>
    <row r="45" ht="15.75" customHeight="1">
      <c r="A45" s="5">
        <v>700.5</v>
      </c>
      <c r="B45" s="11" t="s">
        <v>43</v>
      </c>
      <c r="C45" s="5">
        <f>Conference!D25</f>
        <v>4050</v>
      </c>
      <c r="D45" s="12">
        <v>4050.0</v>
      </c>
      <c r="E45" s="13">
        <f t="shared" si="6"/>
        <v>0</v>
      </c>
    </row>
    <row r="46" ht="15.75" customHeight="1">
      <c r="A46" s="5">
        <v>700.6</v>
      </c>
      <c r="B46" s="11" t="s">
        <v>44</v>
      </c>
      <c r="C46" s="5">
        <f>Conference!D26</f>
        <v>4000</v>
      </c>
      <c r="D46" s="12">
        <v>6300.0</v>
      </c>
      <c r="E46" s="13">
        <f t="shared" si="6"/>
        <v>-2300</v>
      </c>
    </row>
    <row r="47" ht="15.75" customHeight="1">
      <c r="A47" s="5">
        <v>700.7</v>
      </c>
      <c r="B47" s="11" t="s">
        <v>45</v>
      </c>
      <c r="C47" s="5">
        <f>Conference!D27</f>
        <v>1440</v>
      </c>
      <c r="D47" s="12">
        <v>1440.0</v>
      </c>
      <c r="E47" s="13">
        <f t="shared" si="6"/>
        <v>0</v>
      </c>
    </row>
    <row r="48" ht="15.75" customHeight="1">
      <c r="A48" s="5">
        <v>700.8</v>
      </c>
      <c r="B48" s="11" t="s">
        <v>46</v>
      </c>
      <c r="C48" s="5">
        <f>Conference!D28</f>
        <v>0</v>
      </c>
      <c r="D48" s="12">
        <v>0.0</v>
      </c>
      <c r="E48" s="13">
        <f t="shared" si="6"/>
        <v>0</v>
      </c>
    </row>
    <row r="49" ht="15.75" customHeight="1">
      <c r="A49" s="5">
        <v>700.81</v>
      </c>
      <c r="B49" s="25" t="s">
        <v>47</v>
      </c>
      <c r="C49" s="5">
        <f>Conference!D29</f>
        <v>28000</v>
      </c>
      <c r="D49" s="12">
        <v>28000.0</v>
      </c>
      <c r="E49" s="13">
        <f t="shared" si="6"/>
        <v>0</v>
      </c>
      <c r="F49" s="20" t="s">
        <v>48</v>
      </c>
      <c r="G49" s="20"/>
    </row>
    <row r="50" ht="15.75" customHeight="1">
      <c r="A50" s="5">
        <v>700.9</v>
      </c>
      <c r="B50" s="11" t="s">
        <v>49</v>
      </c>
      <c r="C50" s="5">
        <f>Conference!D30</f>
        <v>3600</v>
      </c>
      <c r="D50" s="12">
        <v>3600.0</v>
      </c>
      <c r="E50" s="13">
        <f t="shared" si="6"/>
        <v>0</v>
      </c>
    </row>
    <row r="51" ht="15.75" customHeight="1">
      <c r="A51" s="9">
        <v>700.0</v>
      </c>
      <c r="B51" s="10" t="s">
        <v>50</v>
      </c>
      <c r="C51" s="14">
        <f>SUM(C37:C50)</f>
        <v>116555</v>
      </c>
      <c r="D51" s="15">
        <v>123755.0</v>
      </c>
      <c r="E51" s="16">
        <f t="shared" si="6"/>
        <v>-7200</v>
      </c>
      <c r="F51" s="17"/>
      <c r="G51" s="10"/>
      <c r="H51" s="10"/>
      <c r="I51" s="10"/>
      <c r="J51" s="10"/>
      <c r="K51" s="10"/>
      <c r="L51" s="10"/>
      <c r="M51" s="10"/>
      <c r="N51" s="10"/>
      <c r="O51" s="10"/>
      <c r="P51" s="10"/>
      <c r="Q51" s="10"/>
      <c r="R51" s="10"/>
      <c r="S51" s="10"/>
      <c r="T51" s="10"/>
      <c r="U51" s="10"/>
      <c r="V51" s="10"/>
    </row>
    <row r="52" ht="15.75" customHeight="1">
      <c r="A52" s="5"/>
      <c r="D52" s="18"/>
    </row>
    <row r="53" ht="15.75" customHeight="1">
      <c r="A53" s="9">
        <v>750.0</v>
      </c>
      <c r="B53" s="10" t="s">
        <v>51</v>
      </c>
      <c r="C53" s="10"/>
      <c r="D53" s="4"/>
      <c r="E53" s="10"/>
      <c r="F53" s="10"/>
      <c r="G53" s="10"/>
      <c r="H53" s="10"/>
      <c r="I53" s="10"/>
      <c r="J53" s="10"/>
      <c r="K53" s="10"/>
      <c r="L53" s="10"/>
      <c r="M53" s="10"/>
      <c r="N53" s="10"/>
      <c r="O53" s="10"/>
      <c r="P53" s="10"/>
      <c r="Q53" s="10"/>
      <c r="R53" s="10"/>
      <c r="S53" s="10"/>
      <c r="T53" s="10"/>
      <c r="U53" s="10"/>
      <c r="V53" s="10"/>
    </row>
    <row r="54" ht="15.75" customHeight="1">
      <c r="A54" s="26">
        <v>750.1</v>
      </c>
      <c r="B54" s="11" t="s">
        <v>52</v>
      </c>
      <c r="C54" s="5">
        <f>Office!C4</f>
        <v>16000</v>
      </c>
      <c r="D54" s="12">
        <v>19000.0</v>
      </c>
      <c r="E54" s="13">
        <f t="shared" ref="E54:E58" si="7">C54-D54</f>
        <v>-3000</v>
      </c>
      <c r="F54" s="20" t="s">
        <v>48</v>
      </c>
      <c r="G54" s="20"/>
    </row>
    <row r="55" ht="15.75" customHeight="1">
      <c r="A55" s="26">
        <v>750.101</v>
      </c>
      <c r="B55" s="11" t="s">
        <v>53</v>
      </c>
      <c r="C55" s="5">
        <f>Office!C5</f>
        <v>12205</v>
      </c>
      <c r="D55" s="12">
        <v>8000.0</v>
      </c>
      <c r="E55" s="13">
        <f t="shared" si="7"/>
        <v>4205</v>
      </c>
      <c r="F55" s="20" t="s">
        <v>54</v>
      </c>
    </row>
    <row r="56" ht="15.75" customHeight="1">
      <c r="A56" s="26">
        <v>750.102</v>
      </c>
      <c r="B56" s="25" t="s">
        <v>55</v>
      </c>
      <c r="C56" s="5">
        <f>Office!C6</f>
        <v>2700</v>
      </c>
      <c r="D56" s="12">
        <v>4000.0</v>
      </c>
      <c r="E56" s="13">
        <f t="shared" si="7"/>
        <v>-1300</v>
      </c>
      <c r="F56" s="20" t="s">
        <v>54</v>
      </c>
    </row>
    <row r="57" ht="15.75" customHeight="1">
      <c r="A57" s="26">
        <v>750.103</v>
      </c>
      <c r="B57" s="25" t="s">
        <v>56</v>
      </c>
      <c r="C57" s="5">
        <f>Office!C7</f>
        <v>250</v>
      </c>
      <c r="D57" s="12">
        <v>400.0</v>
      </c>
      <c r="E57" s="13">
        <f t="shared" si="7"/>
        <v>-150</v>
      </c>
      <c r="F57" s="20" t="s">
        <v>54</v>
      </c>
    </row>
    <row r="58" ht="15.75" customHeight="1">
      <c r="A58" s="14">
        <v>750.1</v>
      </c>
      <c r="B58" s="10" t="s">
        <v>57</v>
      </c>
      <c r="C58" s="16">
        <f>SUM(C54:C57)</f>
        <v>31155</v>
      </c>
      <c r="D58" s="15">
        <v>31400.0</v>
      </c>
      <c r="E58" s="16">
        <f t="shared" si="7"/>
        <v>-245</v>
      </c>
      <c r="F58" s="10"/>
      <c r="G58" s="10"/>
      <c r="H58" s="10"/>
      <c r="I58" s="10"/>
      <c r="J58" s="10"/>
      <c r="K58" s="10"/>
      <c r="L58" s="10"/>
      <c r="M58" s="10"/>
      <c r="N58" s="10"/>
      <c r="O58" s="10"/>
      <c r="P58" s="10"/>
      <c r="Q58" s="10"/>
      <c r="R58" s="10"/>
      <c r="S58" s="10"/>
      <c r="T58" s="10"/>
      <c r="U58" s="10"/>
      <c r="V58" s="10"/>
    </row>
    <row r="59" ht="15.75" customHeight="1">
      <c r="A59" s="5"/>
      <c r="D59" s="18"/>
    </row>
    <row r="60" ht="15.75" customHeight="1">
      <c r="A60" s="5">
        <v>750.11</v>
      </c>
      <c r="B60" s="11" t="s">
        <v>42</v>
      </c>
      <c r="C60" s="5">
        <f>Office!C10</f>
        <v>200</v>
      </c>
      <c r="D60" s="12">
        <v>300.0</v>
      </c>
      <c r="E60" s="13">
        <f t="shared" ref="E60:E71" si="8">C60-D60</f>
        <v>-100</v>
      </c>
    </row>
    <row r="61" ht="15.75" customHeight="1">
      <c r="A61" s="5">
        <v>750.12</v>
      </c>
      <c r="B61" s="11" t="s">
        <v>58</v>
      </c>
      <c r="C61" s="5">
        <f>Office!C11</f>
        <v>125</v>
      </c>
      <c r="D61" s="12">
        <v>150.0</v>
      </c>
      <c r="E61" s="13">
        <f t="shared" si="8"/>
        <v>-25</v>
      </c>
    </row>
    <row r="62" ht="15.75" customHeight="1">
      <c r="A62" s="5">
        <v>750.13</v>
      </c>
      <c r="B62" s="11" t="s">
        <v>59</v>
      </c>
      <c r="C62" s="5">
        <f>Office!C12</f>
        <v>150</v>
      </c>
      <c r="D62" s="12">
        <v>1000.0</v>
      </c>
      <c r="E62" s="13">
        <f t="shared" si="8"/>
        <v>-850</v>
      </c>
    </row>
    <row r="63" ht="15.75" customHeight="1">
      <c r="A63" s="5">
        <v>750.2</v>
      </c>
      <c r="B63" s="11" t="s">
        <v>60</v>
      </c>
      <c r="C63" s="5">
        <f>Office!C13</f>
        <v>5000</v>
      </c>
      <c r="D63" s="12">
        <v>5000.0</v>
      </c>
      <c r="E63" s="13">
        <f t="shared" si="8"/>
        <v>0</v>
      </c>
    </row>
    <row r="64" ht="15.75" customHeight="1">
      <c r="A64" s="5">
        <v>750.3</v>
      </c>
      <c r="B64" s="11" t="s">
        <v>49</v>
      </c>
      <c r="C64" s="5">
        <f>Office!C14</f>
        <v>4000</v>
      </c>
      <c r="D64" s="12">
        <v>4000.0</v>
      </c>
      <c r="E64" s="13">
        <f t="shared" si="8"/>
        <v>0</v>
      </c>
    </row>
    <row r="65" ht="15.75" customHeight="1">
      <c r="A65" s="5">
        <v>750.4</v>
      </c>
      <c r="B65" s="11" t="s">
        <v>61</v>
      </c>
      <c r="C65" s="5">
        <f>Office!C15</f>
        <v>2000</v>
      </c>
      <c r="D65" s="12">
        <v>2000.0</v>
      </c>
      <c r="E65" s="13">
        <f t="shared" si="8"/>
        <v>0</v>
      </c>
    </row>
    <row r="66" ht="15.75" customHeight="1">
      <c r="A66" s="5">
        <v>750.5</v>
      </c>
      <c r="B66" s="11" t="s">
        <v>62</v>
      </c>
      <c r="C66" s="5">
        <f>Office!C16</f>
        <v>1500</v>
      </c>
      <c r="D66" s="12">
        <v>1000.0</v>
      </c>
      <c r="E66" s="13">
        <f t="shared" si="8"/>
        <v>500</v>
      </c>
    </row>
    <row r="67" ht="15.75" customHeight="1">
      <c r="A67" s="5">
        <v>750.6</v>
      </c>
      <c r="B67" s="11" t="s">
        <v>63</v>
      </c>
      <c r="C67" s="5">
        <f>Office!C17</f>
        <v>900</v>
      </c>
      <c r="D67" s="12">
        <v>1500.0</v>
      </c>
      <c r="E67" s="13">
        <f t="shared" si="8"/>
        <v>-600</v>
      </c>
    </row>
    <row r="68" ht="15.75" customHeight="1">
      <c r="A68" s="5">
        <v>750.7</v>
      </c>
      <c r="B68" s="11" t="s">
        <v>31</v>
      </c>
      <c r="C68" s="5">
        <f>Office!C18</f>
        <v>1300</v>
      </c>
      <c r="D68" s="12">
        <v>1300.0</v>
      </c>
      <c r="E68" s="13">
        <f t="shared" si="8"/>
        <v>0</v>
      </c>
    </row>
    <row r="69" ht="15.75" customHeight="1">
      <c r="A69" s="5">
        <v>750.8</v>
      </c>
      <c r="B69" s="11" t="s">
        <v>44</v>
      </c>
      <c r="C69" s="5">
        <f>Office!C19</f>
        <v>50</v>
      </c>
      <c r="D69" s="27"/>
      <c r="E69" s="13">
        <f t="shared" si="8"/>
        <v>50</v>
      </c>
    </row>
    <row r="70" ht="15.75" customHeight="1">
      <c r="A70" s="5">
        <v>750.9</v>
      </c>
      <c r="B70" s="11" t="s">
        <v>64</v>
      </c>
      <c r="C70" s="5">
        <f>Office!C20</f>
        <v>2720</v>
      </c>
      <c r="D70" s="12">
        <v>1500.0</v>
      </c>
      <c r="E70" s="13">
        <f t="shared" si="8"/>
        <v>1220</v>
      </c>
    </row>
    <row r="71" ht="15.75" customHeight="1">
      <c r="A71" s="9">
        <v>750.0</v>
      </c>
      <c r="B71" s="10" t="s">
        <v>65</v>
      </c>
      <c r="C71" s="14">
        <f>SUM(C58:C70)</f>
        <v>49100</v>
      </c>
      <c r="D71" s="15">
        <v>50650.0</v>
      </c>
      <c r="E71" s="16">
        <f t="shared" si="8"/>
        <v>-1550</v>
      </c>
      <c r="F71" s="10"/>
      <c r="G71" s="10"/>
      <c r="H71" s="10"/>
      <c r="I71" s="10"/>
      <c r="J71" s="10"/>
      <c r="K71" s="10"/>
      <c r="L71" s="10"/>
      <c r="M71" s="10"/>
      <c r="N71" s="10"/>
      <c r="O71" s="10"/>
      <c r="P71" s="10"/>
      <c r="Q71" s="10"/>
      <c r="R71" s="10"/>
      <c r="S71" s="10"/>
      <c r="T71" s="10"/>
      <c r="U71" s="10"/>
      <c r="V71" s="10"/>
    </row>
    <row r="72" ht="15.75" customHeight="1">
      <c r="A72" s="9"/>
      <c r="B72" s="10"/>
      <c r="C72" s="5"/>
      <c r="D72" s="4"/>
      <c r="F72" s="10"/>
      <c r="G72" s="10"/>
      <c r="H72" s="10"/>
      <c r="I72" s="10"/>
      <c r="J72" s="10"/>
      <c r="K72" s="10"/>
      <c r="L72" s="10"/>
      <c r="M72" s="10"/>
      <c r="N72" s="10"/>
      <c r="O72" s="10"/>
      <c r="P72" s="10"/>
      <c r="Q72" s="10"/>
      <c r="R72" s="10"/>
      <c r="S72" s="10"/>
      <c r="T72" s="10"/>
      <c r="U72" s="10"/>
      <c r="V72" s="10"/>
    </row>
    <row r="73" ht="15.75" customHeight="1">
      <c r="A73" s="5"/>
      <c r="C73" s="5"/>
      <c r="D73" s="18"/>
    </row>
    <row r="74" ht="15.75" customHeight="1">
      <c r="B74" s="5" t="s">
        <v>13</v>
      </c>
      <c r="C74" s="5">
        <f>C10</f>
        <v>128700</v>
      </c>
      <c r="D74" s="12">
        <v>128700.0</v>
      </c>
      <c r="E74" s="13">
        <f t="shared" ref="E74:E84" si="9">C74-D74</f>
        <v>0</v>
      </c>
    </row>
    <row r="75" ht="15.75" customHeight="1">
      <c r="B75" s="5" t="s">
        <v>66</v>
      </c>
      <c r="C75" s="5">
        <f>C51</f>
        <v>116555</v>
      </c>
      <c r="D75" s="12">
        <v>123755.0</v>
      </c>
      <c r="E75" s="13">
        <f t="shared" si="9"/>
        <v>-7200</v>
      </c>
    </row>
    <row r="76" ht="15.75" customHeight="1">
      <c r="A76" s="5"/>
      <c r="B76" s="11" t="s">
        <v>67</v>
      </c>
      <c r="C76" s="5">
        <f>C74-C75</f>
        <v>12145</v>
      </c>
      <c r="D76" s="12">
        <v>4945.0</v>
      </c>
      <c r="E76" s="13">
        <f t="shared" si="9"/>
        <v>7200</v>
      </c>
    </row>
    <row r="77" ht="15.75" customHeight="1">
      <c r="A77" s="5"/>
      <c r="D77" s="18"/>
      <c r="E77" s="28">
        <f t="shared" si="9"/>
        <v>0</v>
      </c>
    </row>
    <row r="78" ht="15.75" customHeight="1">
      <c r="A78" s="5"/>
      <c r="B78" s="11" t="s">
        <v>68</v>
      </c>
      <c r="C78" s="5">
        <f>C15+C19+C18+C17+C20+C21</f>
        <v>60400</v>
      </c>
      <c r="D78" s="12">
        <v>70150.0</v>
      </c>
      <c r="E78" s="13">
        <f t="shared" si="9"/>
        <v>-9750</v>
      </c>
    </row>
    <row r="79" ht="15.75" customHeight="1">
      <c r="A79" s="5"/>
      <c r="B79" s="11" t="s">
        <v>69</v>
      </c>
      <c r="C79" s="5">
        <f>C27+C28+C29+C30+C31+C32+C33+C34+C71</f>
        <v>72245</v>
      </c>
      <c r="D79" s="12">
        <v>74195.0</v>
      </c>
      <c r="E79" s="13">
        <f t="shared" si="9"/>
        <v>-1950</v>
      </c>
    </row>
    <row r="80" ht="15.75" customHeight="1">
      <c r="A80" s="5"/>
      <c r="B80" s="11" t="s">
        <v>70</v>
      </c>
      <c r="C80" s="5">
        <f>C78-C79</f>
        <v>-11845</v>
      </c>
      <c r="D80" s="12">
        <v>-4045.0</v>
      </c>
      <c r="E80" s="13">
        <f t="shared" si="9"/>
        <v>-7800</v>
      </c>
    </row>
    <row r="81" ht="15.75" customHeight="1">
      <c r="A81" s="5"/>
      <c r="C81" s="5"/>
      <c r="D81" s="27"/>
      <c r="E81" s="13">
        <f t="shared" si="9"/>
        <v>0</v>
      </c>
    </row>
    <row r="82" ht="15.75" customHeight="1">
      <c r="A82" s="5"/>
      <c r="B82" s="11" t="s">
        <v>26</v>
      </c>
      <c r="C82" s="5">
        <f t="shared" ref="C82:C83" si="10">C74+C78</f>
        <v>189100</v>
      </c>
      <c r="D82" s="12">
        <v>198850.0</v>
      </c>
      <c r="E82" s="13">
        <f t="shared" si="9"/>
        <v>-9750</v>
      </c>
    </row>
    <row r="83" ht="15.75" customHeight="1">
      <c r="A83" s="5"/>
      <c r="B83" s="11" t="s">
        <v>71</v>
      </c>
      <c r="C83" s="5">
        <f t="shared" si="10"/>
        <v>188800</v>
      </c>
      <c r="D83" s="12">
        <v>197950.0</v>
      </c>
      <c r="E83" s="13">
        <f t="shared" si="9"/>
        <v>-9150</v>
      </c>
    </row>
    <row r="84" ht="15.75" customHeight="1">
      <c r="A84" s="5"/>
      <c r="B84" s="11" t="s">
        <v>72</v>
      </c>
      <c r="C84" s="14">
        <f>C82-C83</f>
        <v>300</v>
      </c>
      <c r="D84" s="15">
        <v>900.0</v>
      </c>
      <c r="E84" s="16">
        <f t="shared" si="9"/>
        <v>-600</v>
      </c>
    </row>
    <row r="85" ht="15.75" customHeight="1">
      <c r="A85" s="5"/>
      <c r="D85" s="18"/>
    </row>
    <row r="86" ht="15.75" customHeight="1">
      <c r="A86" s="5"/>
      <c r="D86" s="18"/>
    </row>
    <row r="87" ht="15.75" customHeight="1">
      <c r="A87" s="5"/>
      <c r="D87" s="18"/>
    </row>
    <row r="88" ht="15.75" customHeight="1">
      <c r="A88" s="5"/>
      <c r="D88" s="18"/>
    </row>
    <row r="89" ht="15.75" customHeight="1">
      <c r="A89" s="5"/>
      <c r="D89" s="18"/>
    </row>
    <row r="90" ht="15.75" customHeight="1">
      <c r="A90" s="5"/>
      <c r="D90" s="18"/>
    </row>
    <row r="91" ht="15.75" customHeight="1">
      <c r="A91" s="5"/>
      <c r="D91" s="18"/>
    </row>
    <row r="92" ht="15.75" customHeight="1">
      <c r="A92" s="5"/>
      <c r="D92" s="18"/>
    </row>
    <row r="93" ht="15.75" customHeight="1">
      <c r="A93" s="5"/>
      <c r="D93" s="18"/>
    </row>
    <row r="94" ht="15.75" customHeight="1">
      <c r="A94" s="5"/>
      <c r="D94" s="18"/>
    </row>
    <row r="95" ht="15.75" customHeight="1">
      <c r="A95" s="5"/>
      <c r="D95" s="18"/>
    </row>
    <row r="96" ht="15.75" customHeight="1">
      <c r="A96" s="5"/>
      <c r="D96" s="18"/>
    </row>
    <row r="97" ht="15.75" customHeight="1">
      <c r="A97" s="5"/>
      <c r="D97" s="18"/>
    </row>
    <row r="98" ht="15.75" customHeight="1">
      <c r="A98" s="5"/>
      <c r="D98" s="18"/>
    </row>
    <row r="99" ht="15.75" customHeight="1">
      <c r="A99" s="5"/>
      <c r="D99" s="18"/>
    </row>
    <row r="100" ht="15.75" customHeight="1">
      <c r="A100" s="5"/>
      <c r="D100" s="18"/>
    </row>
    <row r="101" ht="15.75" customHeight="1">
      <c r="A101" s="5"/>
      <c r="D101" s="18"/>
    </row>
    <row r="102" ht="15.75" customHeight="1">
      <c r="A102" s="5"/>
      <c r="D102" s="18"/>
    </row>
    <row r="103" ht="15.75" customHeight="1">
      <c r="A103" s="5"/>
      <c r="D103" s="18"/>
    </row>
    <row r="104" ht="15.75" customHeight="1">
      <c r="A104" s="5"/>
      <c r="D104" s="18"/>
    </row>
    <row r="105" ht="15.75" customHeight="1">
      <c r="A105" s="5"/>
      <c r="D105" s="18"/>
    </row>
    <row r="106" ht="15.75" customHeight="1">
      <c r="A106" s="5"/>
      <c r="D106" s="18"/>
    </row>
    <row r="107" ht="15.75" customHeight="1">
      <c r="A107" s="5"/>
      <c r="D107" s="18"/>
    </row>
    <row r="108" ht="15.75" customHeight="1">
      <c r="A108" s="5"/>
      <c r="D108" s="18"/>
    </row>
    <row r="109" ht="15.75" customHeight="1">
      <c r="A109" s="5"/>
      <c r="D109" s="18"/>
    </row>
    <row r="110" ht="15.75" customHeight="1">
      <c r="A110" s="5"/>
      <c r="D110" s="18"/>
    </row>
    <row r="111" ht="15.75" customHeight="1">
      <c r="A111" s="5"/>
      <c r="D111" s="18"/>
    </row>
    <row r="112" ht="15.75" customHeight="1">
      <c r="A112" s="5"/>
      <c r="D112" s="18"/>
    </row>
    <row r="113" ht="15.75" customHeight="1">
      <c r="A113" s="5"/>
      <c r="D113" s="18"/>
    </row>
    <row r="114" ht="15.75" customHeight="1">
      <c r="A114" s="5"/>
      <c r="D114" s="18"/>
    </row>
    <row r="115" ht="15.75" customHeight="1">
      <c r="A115" s="5"/>
      <c r="D115" s="18"/>
    </row>
    <row r="116" ht="15.75" customHeight="1">
      <c r="A116" s="5"/>
      <c r="D116" s="18"/>
    </row>
    <row r="117" ht="15.75" customHeight="1">
      <c r="A117" s="5"/>
      <c r="D117" s="18"/>
    </row>
    <row r="118" ht="15.75" customHeight="1">
      <c r="A118" s="5"/>
      <c r="D118" s="18"/>
    </row>
    <row r="119" ht="15.75" customHeight="1">
      <c r="A119" s="5"/>
      <c r="D119" s="18"/>
    </row>
    <row r="120" ht="15.75" customHeight="1">
      <c r="A120" s="5"/>
      <c r="D120" s="18"/>
    </row>
    <row r="121" ht="15.75" customHeight="1">
      <c r="A121" s="5"/>
      <c r="D121" s="18"/>
    </row>
    <row r="122" ht="15.75" customHeight="1">
      <c r="A122" s="5"/>
      <c r="D122" s="18"/>
    </row>
    <row r="123" ht="15.75" customHeight="1">
      <c r="A123" s="5"/>
      <c r="D123" s="18"/>
    </row>
    <row r="124" ht="15.75" customHeight="1">
      <c r="A124" s="5"/>
      <c r="D124" s="18"/>
    </row>
    <row r="125" ht="15.75" customHeight="1">
      <c r="A125" s="5"/>
      <c r="D125" s="18"/>
    </row>
    <row r="126" ht="15.75" customHeight="1">
      <c r="A126" s="5"/>
      <c r="D126" s="18"/>
    </row>
    <row r="127" ht="15.75" customHeight="1">
      <c r="A127" s="5"/>
      <c r="D127" s="18"/>
    </row>
    <row r="128" ht="15.75" customHeight="1">
      <c r="A128" s="5"/>
      <c r="D128" s="18"/>
    </row>
    <row r="129" ht="15.75" customHeight="1">
      <c r="A129" s="5"/>
      <c r="D129" s="18"/>
    </row>
    <row r="130" ht="15.75" customHeight="1">
      <c r="A130" s="5"/>
      <c r="D130" s="18"/>
    </row>
    <row r="131" ht="15.75" customHeight="1">
      <c r="A131" s="5"/>
      <c r="D131" s="18"/>
    </row>
    <row r="132" ht="15.75" customHeight="1">
      <c r="A132" s="5"/>
      <c r="D132" s="18"/>
    </row>
    <row r="133" ht="15.75" customHeight="1">
      <c r="A133" s="5"/>
      <c r="D133" s="18"/>
    </row>
    <row r="134" ht="15.75" customHeight="1">
      <c r="A134" s="5"/>
      <c r="D134" s="18"/>
    </row>
    <row r="135" ht="15.75" customHeight="1">
      <c r="A135" s="5"/>
      <c r="D135" s="18"/>
    </row>
    <row r="136" ht="15.75" customHeight="1">
      <c r="A136" s="5"/>
      <c r="D136" s="18"/>
    </row>
    <row r="137" ht="15.75" customHeight="1">
      <c r="A137" s="5"/>
      <c r="D137" s="18"/>
    </row>
    <row r="138" ht="15.75" customHeight="1">
      <c r="A138" s="5"/>
      <c r="D138" s="18"/>
    </row>
    <row r="139" ht="15.75" customHeight="1">
      <c r="A139" s="5"/>
      <c r="D139" s="18"/>
    </row>
    <row r="140" ht="15.75" customHeight="1">
      <c r="A140" s="5"/>
      <c r="D140" s="18"/>
    </row>
    <row r="141" ht="15.75" customHeight="1">
      <c r="A141" s="5"/>
      <c r="D141" s="18"/>
    </row>
    <row r="142" ht="15.75" customHeight="1">
      <c r="A142" s="5"/>
      <c r="D142" s="18"/>
    </row>
    <row r="143" ht="15.75" customHeight="1">
      <c r="A143" s="5"/>
      <c r="D143" s="18"/>
    </row>
    <row r="144" ht="15.75" customHeight="1">
      <c r="A144" s="5"/>
      <c r="D144" s="18"/>
    </row>
    <row r="145" ht="15.75" customHeight="1">
      <c r="A145" s="5"/>
      <c r="D145" s="18"/>
    </row>
    <row r="146" ht="15.75" customHeight="1">
      <c r="A146" s="5"/>
      <c r="D146" s="18"/>
    </row>
    <row r="147" ht="15.75" customHeight="1">
      <c r="A147" s="5"/>
      <c r="D147" s="18"/>
    </row>
    <row r="148" ht="15.75" customHeight="1">
      <c r="A148" s="5"/>
      <c r="D148" s="18"/>
    </row>
    <row r="149" ht="15.75" customHeight="1">
      <c r="A149" s="5"/>
      <c r="D149" s="18"/>
    </row>
    <row r="150" ht="15.75" customHeight="1">
      <c r="A150" s="5"/>
      <c r="D150" s="18"/>
    </row>
    <row r="151" ht="15.75" customHeight="1">
      <c r="A151" s="5"/>
      <c r="D151" s="18"/>
    </row>
    <row r="152" ht="15.75" customHeight="1">
      <c r="A152" s="5"/>
      <c r="D152" s="18"/>
    </row>
    <row r="153" ht="15.75" customHeight="1">
      <c r="A153" s="5"/>
      <c r="D153" s="18"/>
    </row>
    <row r="154" ht="15.75" customHeight="1">
      <c r="A154" s="5"/>
      <c r="D154" s="18"/>
    </row>
    <row r="155" ht="15.75" customHeight="1">
      <c r="A155" s="5"/>
      <c r="D155" s="18"/>
    </row>
    <row r="156" ht="15.75" customHeight="1">
      <c r="A156" s="5"/>
      <c r="D156" s="18"/>
    </row>
    <row r="157" ht="15.75" customHeight="1">
      <c r="A157" s="5"/>
      <c r="D157" s="18"/>
    </row>
    <row r="158" ht="15.75" customHeight="1">
      <c r="A158" s="5"/>
      <c r="D158" s="18"/>
    </row>
    <row r="159" ht="15.75" customHeight="1">
      <c r="A159" s="5"/>
      <c r="D159" s="18"/>
    </row>
    <row r="160" ht="15.75" customHeight="1">
      <c r="A160" s="5"/>
      <c r="D160" s="18"/>
    </row>
    <row r="161" ht="15.75" customHeight="1">
      <c r="A161" s="5"/>
      <c r="D161" s="18"/>
    </row>
    <row r="162" ht="15.75" customHeight="1">
      <c r="A162" s="5"/>
      <c r="D162" s="18"/>
    </row>
    <row r="163" ht="15.75" customHeight="1">
      <c r="A163" s="5"/>
      <c r="D163" s="18"/>
    </row>
    <row r="164" ht="15.75" customHeight="1">
      <c r="A164" s="5"/>
      <c r="D164" s="18"/>
    </row>
    <row r="165" ht="15.75" customHeight="1">
      <c r="A165" s="5"/>
      <c r="D165" s="18"/>
    </row>
    <row r="166" ht="15.75" customHeight="1">
      <c r="A166" s="5"/>
      <c r="D166" s="18"/>
    </row>
    <row r="167" ht="15.75" customHeight="1">
      <c r="A167" s="5"/>
      <c r="D167" s="18"/>
    </row>
    <row r="168" ht="15.75" customHeight="1">
      <c r="A168" s="5"/>
      <c r="D168" s="18"/>
    </row>
    <row r="169" ht="15.75" customHeight="1">
      <c r="A169" s="5"/>
      <c r="D169" s="18"/>
    </row>
    <row r="170" ht="15.75" customHeight="1">
      <c r="A170" s="5"/>
      <c r="D170" s="18"/>
    </row>
    <row r="171" ht="15.75" customHeight="1">
      <c r="A171" s="5"/>
      <c r="D171" s="18"/>
    </row>
    <row r="172" ht="15.75" customHeight="1">
      <c r="A172" s="5"/>
      <c r="D172" s="18"/>
    </row>
    <row r="173" ht="15.75" customHeight="1">
      <c r="A173" s="5"/>
      <c r="D173" s="18"/>
    </row>
    <row r="174" ht="15.75" customHeight="1">
      <c r="A174" s="5"/>
      <c r="D174" s="18"/>
    </row>
    <row r="175" ht="15.75" customHeight="1">
      <c r="A175" s="5"/>
      <c r="D175" s="18"/>
    </row>
    <row r="176" ht="15.75" customHeight="1">
      <c r="A176" s="5"/>
      <c r="D176" s="18"/>
    </row>
    <row r="177" ht="15.75" customHeight="1">
      <c r="A177" s="5"/>
      <c r="D177" s="18"/>
    </row>
    <row r="178" ht="15.75" customHeight="1">
      <c r="A178" s="5"/>
      <c r="D178" s="18"/>
    </row>
    <row r="179" ht="15.75" customHeight="1">
      <c r="A179" s="5"/>
      <c r="D179" s="18"/>
    </row>
    <row r="180" ht="15.75" customHeight="1">
      <c r="A180" s="5"/>
      <c r="D180" s="18"/>
    </row>
    <row r="181" ht="15.75" customHeight="1">
      <c r="A181" s="5"/>
      <c r="D181" s="18"/>
    </row>
    <row r="182" ht="15.75" customHeight="1">
      <c r="A182" s="5"/>
      <c r="D182" s="18"/>
    </row>
    <row r="183" ht="15.75" customHeight="1">
      <c r="A183" s="5"/>
      <c r="D183" s="18"/>
    </row>
    <row r="184" ht="15.75" customHeight="1">
      <c r="A184" s="5"/>
      <c r="D184" s="18"/>
    </row>
    <row r="185" ht="15.75" customHeight="1">
      <c r="A185" s="5"/>
      <c r="D185" s="18"/>
    </row>
    <row r="186" ht="15.75" customHeight="1">
      <c r="A186" s="5"/>
      <c r="D186" s="18"/>
    </row>
    <row r="187" ht="15.75" customHeight="1">
      <c r="A187" s="5"/>
      <c r="D187" s="18"/>
    </row>
    <row r="188" ht="15.75" customHeight="1">
      <c r="A188" s="5"/>
      <c r="D188" s="18"/>
    </row>
    <row r="189" ht="15.75" customHeight="1">
      <c r="A189" s="5"/>
      <c r="D189" s="18"/>
    </row>
    <row r="190" ht="15.75" customHeight="1">
      <c r="A190" s="5"/>
      <c r="D190" s="18"/>
    </row>
    <row r="191" ht="15.75" customHeight="1">
      <c r="A191" s="5"/>
      <c r="D191" s="18"/>
    </row>
    <row r="192" ht="15.75" customHeight="1">
      <c r="A192" s="5"/>
      <c r="D192" s="18"/>
    </row>
    <row r="193" ht="15.75" customHeight="1">
      <c r="A193" s="5"/>
      <c r="D193" s="18"/>
    </row>
    <row r="194" ht="15.75" customHeight="1">
      <c r="A194" s="5"/>
      <c r="D194" s="18"/>
    </row>
    <row r="195" ht="15.75" customHeight="1">
      <c r="A195" s="5"/>
      <c r="D195" s="18"/>
    </row>
    <row r="196" ht="15.75" customHeight="1">
      <c r="A196" s="5"/>
      <c r="D196" s="18"/>
    </row>
    <row r="197" ht="15.75" customHeight="1">
      <c r="A197" s="5"/>
      <c r="D197" s="18"/>
    </row>
    <row r="198" ht="15.75" customHeight="1">
      <c r="A198" s="5"/>
      <c r="D198" s="18"/>
    </row>
    <row r="199" ht="15.75" customHeight="1">
      <c r="A199" s="5"/>
      <c r="D199" s="18"/>
    </row>
    <row r="200" ht="15.75" customHeight="1">
      <c r="A200" s="5"/>
      <c r="D200" s="18"/>
    </row>
    <row r="201" ht="15.75" customHeight="1">
      <c r="A201" s="5"/>
      <c r="D201" s="18"/>
    </row>
    <row r="202" ht="15.75" customHeight="1">
      <c r="A202" s="5"/>
      <c r="D202" s="18"/>
    </row>
    <row r="203" ht="15.75" customHeight="1">
      <c r="A203" s="5"/>
      <c r="D203" s="18"/>
    </row>
    <row r="204" ht="15.75" customHeight="1">
      <c r="A204" s="5"/>
      <c r="D204" s="18"/>
    </row>
    <row r="205" ht="15.75" customHeight="1">
      <c r="A205" s="5"/>
      <c r="D205" s="18"/>
    </row>
    <row r="206" ht="15.75" customHeight="1">
      <c r="A206" s="5"/>
      <c r="D206" s="18"/>
    </row>
    <row r="207" ht="15.75" customHeight="1">
      <c r="A207" s="5"/>
      <c r="D207" s="18"/>
    </row>
    <row r="208" ht="15.75" customHeight="1">
      <c r="A208" s="5"/>
      <c r="D208" s="18"/>
    </row>
    <row r="209" ht="15.75" customHeight="1">
      <c r="A209" s="5"/>
      <c r="D209" s="18"/>
    </row>
    <row r="210" ht="15.75" customHeight="1">
      <c r="A210" s="5"/>
      <c r="D210" s="18"/>
    </row>
    <row r="211" ht="15.75" customHeight="1">
      <c r="A211" s="5"/>
      <c r="D211" s="18"/>
    </row>
    <row r="212" ht="15.75" customHeight="1">
      <c r="A212" s="5"/>
      <c r="D212" s="18"/>
    </row>
    <row r="213" ht="15.75" customHeight="1">
      <c r="A213" s="5"/>
      <c r="D213" s="18"/>
    </row>
    <row r="214" ht="15.75" customHeight="1">
      <c r="A214" s="5"/>
      <c r="D214" s="18"/>
    </row>
    <row r="215" ht="15.75" customHeight="1">
      <c r="A215" s="5"/>
      <c r="D215" s="18"/>
    </row>
    <row r="216" ht="15.75" customHeight="1">
      <c r="A216" s="5"/>
      <c r="D216" s="18"/>
    </row>
    <row r="217" ht="15.75" customHeight="1">
      <c r="A217" s="5"/>
      <c r="D217" s="18"/>
    </row>
    <row r="218" ht="15.75" customHeight="1">
      <c r="A218" s="5"/>
      <c r="D218" s="18"/>
    </row>
    <row r="219" ht="15.75" customHeight="1">
      <c r="A219" s="5"/>
      <c r="D219" s="18"/>
    </row>
    <row r="220" ht="15.75" customHeight="1">
      <c r="A220" s="5"/>
      <c r="D220" s="18"/>
    </row>
    <row r="221" ht="15.75" customHeight="1">
      <c r="A221" s="5"/>
      <c r="D221" s="18"/>
    </row>
    <row r="222" ht="15.75" customHeight="1">
      <c r="A222" s="5"/>
      <c r="D222" s="18"/>
    </row>
    <row r="223" ht="15.75" customHeight="1">
      <c r="A223" s="5"/>
      <c r="D223" s="18"/>
    </row>
    <row r="224" ht="15.75" customHeight="1">
      <c r="A224" s="5"/>
      <c r="D224" s="18"/>
    </row>
    <row r="225" ht="15.75" customHeight="1">
      <c r="A225" s="5"/>
      <c r="D225" s="18"/>
    </row>
    <row r="226" ht="15.75" customHeight="1">
      <c r="A226" s="5"/>
      <c r="D226" s="18"/>
    </row>
    <row r="227" ht="15.75" customHeight="1">
      <c r="A227" s="5"/>
      <c r="D227" s="18"/>
    </row>
    <row r="228" ht="15.75" customHeight="1">
      <c r="A228" s="5"/>
      <c r="D228" s="18"/>
    </row>
    <row r="229" ht="15.75" customHeight="1">
      <c r="A229" s="5"/>
      <c r="D229" s="18"/>
    </row>
    <row r="230" ht="15.75" customHeight="1">
      <c r="A230" s="5"/>
      <c r="D230" s="18"/>
    </row>
    <row r="231" ht="15.75" customHeight="1">
      <c r="A231" s="5"/>
      <c r="D231" s="18"/>
    </row>
    <row r="232" ht="15.75" customHeight="1">
      <c r="A232" s="5"/>
      <c r="D232" s="18"/>
    </row>
    <row r="233" ht="15.75" customHeight="1">
      <c r="A233" s="5"/>
      <c r="D233" s="18"/>
    </row>
    <row r="234" ht="15.75" customHeight="1">
      <c r="A234" s="5"/>
      <c r="D234" s="18"/>
    </row>
    <row r="235" ht="15.75" customHeight="1">
      <c r="A235" s="5"/>
      <c r="D235" s="18"/>
    </row>
    <row r="236" ht="15.75" customHeight="1">
      <c r="A236" s="5"/>
      <c r="D236" s="18"/>
    </row>
    <row r="237" ht="15.75" customHeight="1">
      <c r="A237" s="5"/>
      <c r="D237" s="18"/>
    </row>
    <row r="238" ht="15.75" customHeight="1">
      <c r="A238" s="5"/>
      <c r="D238" s="18"/>
    </row>
    <row r="239" ht="15.75" customHeight="1">
      <c r="A239" s="5"/>
      <c r="D239" s="18"/>
    </row>
    <row r="240" ht="15.75" customHeight="1">
      <c r="A240" s="5"/>
      <c r="D240" s="18"/>
    </row>
    <row r="241" ht="15.75" customHeight="1">
      <c r="A241" s="5"/>
      <c r="D241" s="18"/>
    </row>
    <row r="242" ht="15.75" customHeight="1">
      <c r="A242" s="5"/>
      <c r="D242" s="18"/>
    </row>
    <row r="243" ht="15.75" customHeight="1">
      <c r="A243" s="5"/>
      <c r="D243" s="18"/>
    </row>
    <row r="244" ht="15.75" customHeight="1">
      <c r="A244" s="5"/>
      <c r="D244" s="18"/>
    </row>
    <row r="245" ht="15.75" customHeight="1">
      <c r="A245" s="5"/>
      <c r="D245" s="18"/>
    </row>
    <row r="246" ht="15.75" customHeight="1">
      <c r="A246" s="5"/>
      <c r="D246" s="18"/>
    </row>
    <row r="247" ht="15.75" customHeight="1">
      <c r="A247" s="5"/>
      <c r="D247" s="18"/>
    </row>
    <row r="248" ht="15.75" customHeight="1">
      <c r="A248" s="5"/>
      <c r="D248" s="18"/>
    </row>
    <row r="249" ht="15.75" customHeight="1">
      <c r="A249" s="5"/>
      <c r="D249" s="18"/>
    </row>
    <row r="250" ht="15.75" customHeight="1">
      <c r="A250" s="5"/>
      <c r="D250" s="18"/>
    </row>
    <row r="251" ht="15.75" customHeight="1">
      <c r="A251" s="5"/>
      <c r="D251" s="18"/>
    </row>
    <row r="252" ht="15.75" customHeight="1">
      <c r="A252" s="5"/>
      <c r="D252" s="18"/>
    </row>
    <row r="253" ht="15.75" customHeight="1">
      <c r="A253" s="5"/>
      <c r="D253" s="18"/>
    </row>
    <row r="254" ht="15.75" customHeight="1">
      <c r="A254" s="5"/>
      <c r="D254" s="18"/>
    </row>
    <row r="255" ht="15.75" customHeight="1">
      <c r="A255" s="5"/>
      <c r="D255" s="18"/>
    </row>
    <row r="256" ht="15.75" customHeight="1">
      <c r="A256" s="5"/>
      <c r="D256" s="18"/>
    </row>
    <row r="257" ht="15.75" customHeight="1">
      <c r="A257" s="5"/>
      <c r="D257" s="18"/>
    </row>
    <row r="258" ht="15.75" customHeight="1">
      <c r="A258" s="5"/>
      <c r="D258" s="18"/>
    </row>
    <row r="259" ht="15.75" customHeight="1">
      <c r="A259" s="5"/>
      <c r="D259" s="18"/>
    </row>
    <row r="260" ht="15.75" customHeight="1">
      <c r="A260" s="5"/>
      <c r="D260" s="18"/>
    </row>
    <row r="261" ht="15.75" customHeight="1">
      <c r="A261" s="5"/>
      <c r="D261" s="18"/>
    </row>
    <row r="262" ht="15.75" customHeight="1">
      <c r="A262" s="5"/>
      <c r="D262" s="18"/>
    </row>
    <row r="263" ht="15.75" customHeight="1">
      <c r="A263" s="5"/>
      <c r="D263" s="18"/>
    </row>
    <row r="264" ht="15.75" customHeight="1">
      <c r="A264" s="5"/>
      <c r="D264" s="18"/>
    </row>
    <row r="265" ht="15.75" customHeight="1">
      <c r="A265" s="5"/>
      <c r="D265" s="18"/>
    </row>
    <row r="266" ht="15.75" customHeight="1">
      <c r="A266" s="5"/>
      <c r="D266" s="18"/>
    </row>
    <row r="267" ht="15.75" customHeight="1">
      <c r="A267" s="5"/>
      <c r="D267" s="18"/>
    </row>
    <row r="268" ht="15.75" customHeight="1">
      <c r="A268" s="5"/>
      <c r="D268" s="18"/>
    </row>
    <row r="269" ht="15.75" customHeight="1">
      <c r="A269" s="5"/>
      <c r="D269" s="18"/>
    </row>
    <row r="270" ht="15.75" customHeight="1">
      <c r="A270" s="5"/>
      <c r="D270" s="18"/>
    </row>
    <row r="271" ht="15.75" customHeight="1">
      <c r="A271" s="5"/>
      <c r="D271" s="18"/>
    </row>
    <row r="272" ht="15.75" customHeight="1">
      <c r="A272" s="5"/>
      <c r="D272" s="18"/>
    </row>
    <row r="273" ht="15.75" customHeight="1">
      <c r="A273" s="5"/>
      <c r="D273" s="18"/>
    </row>
    <row r="274" ht="15.75" customHeight="1">
      <c r="A274" s="5"/>
      <c r="D274" s="18"/>
    </row>
    <row r="275" ht="15.75" customHeight="1">
      <c r="A275" s="5"/>
      <c r="D275" s="18"/>
    </row>
    <row r="276" ht="15.75" customHeight="1">
      <c r="A276" s="5"/>
      <c r="D276" s="18"/>
    </row>
    <row r="277" ht="15.75" customHeight="1">
      <c r="A277" s="5"/>
      <c r="D277" s="18"/>
    </row>
    <row r="278" ht="15.75" customHeight="1">
      <c r="A278" s="5"/>
      <c r="D278" s="18"/>
    </row>
    <row r="279" ht="15.75" customHeight="1">
      <c r="A279" s="5"/>
      <c r="D279" s="18"/>
    </row>
    <row r="280" ht="15.75" customHeight="1">
      <c r="A280" s="5"/>
      <c r="D280" s="18"/>
    </row>
    <row r="281" ht="15.75" customHeight="1">
      <c r="A281" s="5"/>
      <c r="D281" s="18"/>
    </row>
    <row r="282" ht="15.75" customHeight="1">
      <c r="A282" s="5"/>
      <c r="D282" s="18"/>
    </row>
    <row r="283" ht="15.75" customHeight="1">
      <c r="A283" s="5"/>
      <c r="D283" s="18"/>
    </row>
    <row r="284" ht="15.75" customHeight="1">
      <c r="A284" s="5"/>
      <c r="D284" s="18"/>
    </row>
    <row r="285" ht="15.75" customHeight="1">
      <c r="D285" s="18"/>
    </row>
    <row r="286" ht="15.75" customHeight="1">
      <c r="D286" s="18"/>
    </row>
    <row r="287" ht="15.75" customHeight="1">
      <c r="D287" s="18"/>
    </row>
    <row r="288" ht="15.75" customHeight="1">
      <c r="D288" s="18"/>
    </row>
    <row r="289" ht="15.75" customHeight="1">
      <c r="D289" s="18"/>
    </row>
    <row r="290" ht="15.75" customHeight="1">
      <c r="D290" s="18"/>
    </row>
    <row r="291" ht="15.75" customHeight="1">
      <c r="D291" s="18"/>
    </row>
    <row r="292" ht="15.75" customHeight="1">
      <c r="D292" s="18"/>
    </row>
    <row r="293" ht="15.75" customHeight="1">
      <c r="D293" s="18"/>
    </row>
    <row r="294" ht="15.75" customHeight="1">
      <c r="D294" s="18"/>
    </row>
    <row r="295" ht="15.75" customHeight="1">
      <c r="D295" s="18"/>
    </row>
    <row r="296" ht="15.75" customHeight="1">
      <c r="D296" s="18"/>
    </row>
    <row r="297" ht="15.75" customHeight="1">
      <c r="D297" s="18"/>
    </row>
    <row r="298" ht="15.75" customHeight="1">
      <c r="D298" s="18"/>
    </row>
    <row r="299" ht="15.75" customHeight="1">
      <c r="D299" s="18"/>
    </row>
    <row r="300" ht="15.75" customHeight="1">
      <c r="D300" s="18"/>
    </row>
    <row r="301" ht="15.75" customHeight="1">
      <c r="D301" s="18"/>
    </row>
    <row r="302" ht="15.75" customHeight="1">
      <c r="D302" s="18"/>
    </row>
    <row r="303" ht="15.75" customHeight="1">
      <c r="D303" s="18"/>
    </row>
    <row r="304" ht="15.75" customHeight="1">
      <c r="D304" s="18"/>
    </row>
    <row r="305" ht="15.75" customHeight="1">
      <c r="D305" s="18"/>
    </row>
    <row r="306" ht="15.75" customHeight="1">
      <c r="D306" s="18"/>
    </row>
    <row r="307" ht="15.75" customHeight="1">
      <c r="D307" s="18"/>
    </row>
    <row r="308" ht="15.75" customHeight="1">
      <c r="D308" s="18"/>
    </row>
    <row r="309" ht="15.75" customHeight="1">
      <c r="D309" s="18"/>
    </row>
    <row r="310" ht="15.75" customHeight="1">
      <c r="D310" s="18"/>
    </row>
    <row r="311" ht="15.75" customHeight="1">
      <c r="D311" s="18"/>
    </row>
    <row r="312" ht="15.75" customHeight="1">
      <c r="D312" s="18"/>
    </row>
    <row r="313" ht="15.75" customHeight="1">
      <c r="D313" s="18"/>
    </row>
    <row r="314" ht="15.75" customHeight="1">
      <c r="D314" s="18"/>
    </row>
    <row r="315" ht="15.75" customHeight="1">
      <c r="D315" s="18"/>
    </row>
    <row r="316" ht="15.75" customHeight="1">
      <c r="D316" s="18"/>
    </row>
    <row r="317" ht="15.75" customHeight="1">
      <c r="D317" s="18"/>
    </row>
    <row r="318" ht="15.75" customHeight="1">
      <c r="D318" s="18"/>
    </row>
    <row r="319" ht="15.75" customHeight="1">
      <c r="D319" s="18"/>
    </row>
    <row r="320" ht="15.75" customHeight="1">
      <c r="D320" s="18"/>
    </row>
    <row r="321" ht="15.75" customHeight="1">
      <c r="D321" s="18"/>
    </row>
    <row r="322" ht="15.75" customHeight="1">
      <c r="D322" s="18"/>
    </row>
    <row r="323" ht="15.75" customHeight="1">
      <c r="D323" s="18"/>
    </row>
    <row r="324" ht="15.75" customHeight="1">
      <c r="D324" s="18"/>
    </row>
    <row r="325" ht="15.75" customHeight="1">
      <c r="D325" s="18"/>
    </row>
    <row r="326" ht="15.75" customHeight="1">
      <c r="D326" s="18"/>
    </row>
    <row r="327" ht="15.75" customHeight="1">
      <c r="D327" s="18"/>
    </row>
    <row r="328" ht="15.75" customHeight="1">
      <c r="D328" s="18"/>
    </row>
    <row r="329" ht="15.75" customHeight="1">
      <c r="D329" s="18"/>
    </row>
    <row r="330" ht="15.75" customHeight="1">
      <c r="D330" s="18"/>
    </row>
    <row r="331" ht="15.75" customHeight="1">
      <c r="D331" s="18"/>
    </row>
    <row r="332" ht="15.75" customHeight="1">
      <c r="D332" s="18"/>
    </row>
    <row r="333" ht="15.75" customHeight="1">
      <c r="D333" s="18"/>
    </row>
    <row r="334" ht="15.75" customHeight="1">
      <c r="D334" s="18"/>
    </row>
    <row r="335" ht="15.75" customHeight="1">
      <c r="D335" s="18"/>
    </row>
    <row r="336" ht="15.75" customHeight="1">
      <c r="D336" s="18"/>
    </row>
    <row r="337" ht="15.75" customHeight="1">
      <c r="D337" s="18"/>
    </row>
    <row r="338" ht="15.75" customHeight="1">
      <c r="D338" s="18"/>
    </row>
    <row r="339" ht="15.75" customHeight="1">
      <c r="D339" s="18"/>
    </row>
    <row r="340" ht="15.75" customHeight="1">
      <c r="D340" s="18"/>
    </row>
    <row r="341" ht="15.75" customHeight="1">
      <c r="D341" s="18"/>
    </row>
    <row r="342" ht="15.75" customHeight="1">
      <c r="D342" s="18"/>
    </row>
    <row r="343" ht="15.75" customHeight="1">
      <c r="D343" s="18"/>
    </row>
    <row r="344" ht="15.75" customHeight="1">
      <c r="D344" s="18"/>
    </row>
    <row r="345" ht="15.75" customHeight="1">
      <c r="D345" s="18"/>
    </row>
    <row r="346" ht="15.75" customHeight="1">
      <c r="D346" s="18"/>
    </row>
    <row r="347" ht="15.75" customHeight="1">
      <c r="D347" s="18"/>
    </row>
    <row r="348" ht="15.75" customHeight="1">
      <c r="D348" s="18"/>
    </row>
    <row r="349" ht="15.75" customHeight="1">
      <c r="D349" s="18"/>
    </row>
    <row r="350" ht="15.75" customHeight="1">
      <c r="D350" s="18"/>
    </row>
    <row r="351" ht="15.75" customHeight="1">
      <c r="D351" s="18"/>
    </row>
    <row r="352" ht="15.75" customHeight="1">
      <c r="D352" s="18"/>
    </row>
    <row r="353" ht="15.75" customHeight="1">
      <c r="D353" s="18"/>
    </row>
    <row r="354" ht="15.75" customHeight="1">
      <c r="D354" s="18"/>
    </row>
    <row r="355" ht="15.75" customHeight="1">
      <c r="D355" s="18"/>
    </row>
    <row r="356" ht="15.75" customHeight="1">
      <c r="D356" s="18"/>
    </row>
    <row r="357" ht="15.75" customHeight="1">
      <c r="D357" s="18"/>
    </row>
    <row r="358" ht="15.75" customHeight="1">
      <c r="D358" s="18"/>
    </row>
    <row r="359" ht="15.75" customHeight="1">
      <c r="D359" s="18"/>
    </row>
    <row r="360" ht="15.75" customHeight="1">
      <c r="D360" s="18"/>
    </row>
    <row r="361" ht="15.75" customHeight="1">
      <c r="D361" s="18"/>
    </row>
    <row r="362" ht="15.75" customHeight="1">
      <c r="D362" s="18"/>
    </row>
    <row r="363" ht="15.75" customHeight="1">
      <c r="D363" s="18"/>
    </row>
    <row r="364" ht="15.75" customHeight="1">
      <c r="D364" s="18"/>
    </row>
    <row r="365" ht="15.75" customHeight="1">
      <c r="D365" s="18"/>
    </row>
    <row r="366" ht="15.75" customHeight="1">
      <c r="D366" s="18"/>
    </row>
    <row r="367" ht="15.75" customHeight="1">
      <c r="D367" s="18"/>
    </row>
    <row r="368" ht="15.75" customHeight="1">
      <c r="D368" s="18"/>
    </row>
    <row r="369" ht="15.75" customHeight="1">
      <c r="D369" s="18"/>
    </row>
    <row r="370" ht="15.75" customHeight="1">
      <c r="D370" s="18"/>
    </row>
    <row r="371" ht="15.75" customHeight="1">
      <c r="D371" s="18"/>
    </row>
    <row r="372" ht="15.75" customHeight="1">
      <c r="D372" s="18"/>
    </row>
    <row r="373" ht="15.75" customHeight="1">
      <c r="D373" s="18"/>
    </row>
    <row r="374" ht="15.75" customHeight="1">
      <c r="D374" s="18"/>
    </row>
    <row r="375" ht="15.75" customHeight="1">
      <c r="D375" s="18"/>
    </row>
    <row r="376" ht="15.75" customHeight="1">
      <c r="D376" s="18"/>
    </row>
    <row r="377" ht="15.75" customHeight="1">
      <c r="D377" s="18"/>
    </row>
    <row r="378" ht="15.75" customHeight="1">
      <c r="D378" s="18"/>
    </row>
    <row r="379" ht="15.75" customHeight="1">
      <c r="D379" s="18"/>
    </row>
    <row r="380" ht="15.75" customHeight="1">
      <c r="D380" s="18"/>
    </row>
    <row r="381" ht="15.75" customHeight="1">
      <c r="D381" s="18"/>
    </row>
    <row r="382" ht="15.75" customHeight="1">
      <c r="D382" s="18"/>
    </row>
    <row r="383" ht="15.75" customHeight="1">
      <c r="D383" s="18"/>
    </row>
    <row r="384" ht="15.75" customHeight="1">
      <c r="D384" s="18"/>
    </row>
    <row r="385" ht="15.75" customHeight="1">
      <c r="D385" s="18"/>
    </row>
    <row r="386" ht="15.75" customHeight="1">
      <c r="D386" s="18"/>
    </row>
    <row r="387" ht="15.75" customHeight="1">
      <c r="D387" s="18"/>
    </row>
    <row r="388" ht="15.75" customHeight="1">
      <c r="D388" s="18"/>
    </row>
    <row r="389" ht="15.75" customHeight="1">
      <c r="D389" s="18"/>
    </row>
    <row r="390" ht="15.75" customHeight="1">
      <c r="D390" s="18"/>
    </row>
    <row r="391" ht="15.75" customHeight="1">
      <c r="D391" s="18"/>
    </row>
    <row r="392" ht="15.75" customHeight="1">
      <c r="D392" s="18"/>
    </row>
    <row r="393" ht="15.75" customHeight="1">
      <c r="D393" s="18"/>
    </row>
    <row r="394" ht="15.75" customHeight="1">
      <c r="D394" s="18"/>
    </row>
    <row r="395" ht="15.75" customHeight="1">
      <c r="D395" s="18"/>
    </row>
    <row r="396" ht="15.75" customHeight="1">
      <c r="D396" s="18"/>
    </row>
    <row r="397" ht="15.75" customHeight="1">
      <c r="D397" s="18"/>
    </row>
    <row r="398" ht="15.75" customHeight="1">
      <c r="D398" s="18"/>
    </row>
    <row r="399" ht="15.75" customHeight="1">
      <c r="D399" s="18"/>
    </row>
    <row r="400" ht="15.75" customHeight="1">
      <c r="D400" s="18"/>
    </row>
    <row r="401" ht="15.75" customHeight="1">
      <c r="D401" s="18"/>
    </row>
    <row r="402" ht="15.75" customHeight="1">
      <c r="D402" s="18"/>
    </row>
    <row r="403" ht="15.75" customHeight="1">
      <c r="D403" s="18"/>
    </row>
    <row r="404" ht="15.75" customHeight="1">
      <c r="D404" s="18"/>
    </row>
    <row r="405" ht="15.75" customHeight="1">
      <c r="D405" s="18"/>
    </row>
    <row r="406" ht="15.75" customHeight="1">
      <c r="D406" s="18"/>
    </row>
    <row r="407" ht="15.75" customHeight="1">
      <c r="D407" s="18"/>
    </row>
    <row r="408" ht="15.75" customHeight="1">
      <c r="D408" s="18"/>
    </row>
    <row r="409" ht="15.75" customHeight="1">
      <c r="D409" s="18"/>
    </row>
    <row r="410" ht="15.75" customHeight="1">
      <c r="D410" s="18"/>
    </row>
    <row r="411" ht="15.75" customHeight="1">
      <c r="D411" s="18"/>
    </row>
    <row r="412" ht="15.75" customHeight="1">
      <c r="D412" s="18"/>
    </row>
    <row r="413" ht="15.75" customHeight="1">
      <c r="D413" s="18"/>
    </row>
    <row r="414" ht="15.75" customHeight="1">
      <c r="D414" s="18"/>
    </row>
    <row r="415" ht="15.75" customHeight="1">
      <c r="D415" s="18"/>
    </row>
    <row r="416" ht="15.75" customHeight="1">
      <c r="D416" s="18"/>
    </row>
    <row r="417" ht="15.75" customHeight="1">
      <c r="D417" s="18"/>
    </row>
    <row r="418" ht="15.75" customHeight="1">
      <c r="D418" s="18"/>
    </row>
    <row r="419" ht="15.75" customHeight="1">
      <c r="D419" s="18"/>
    </row>
    <row r="420" ht="15.75" customHeight="1">
      <c r="D420" s="18"/>
    </row>
    <row r="421" ht="15.75" customHeight="1">
      <c r="D421" s="18"/>
    </row>
    <row r="422" ht="15.75" customHeight="1">
      <c r="D422" s="18"/>
    </row>
    <row r="423" ht="15.75" customHeight="1">
      <c r="D423" s="18"/>
    </row>
    <row r="424" ht="15.75" customHeight="1">
      <c r="D424" s="18"/>
    </row>
    <row r="425" ht="15.75" customHeight="1">
      <c r="D425" s="18"/>
    </row>
    <row r="426" ht="15.75" customHeight="1">
      <c r="D426" s="18"/>
    </row>
    <row r="427" ht="15.75" customHeight="1">
      <c r="D427" s="18"/>
    </row>
    <row r="428" ht="15.75" customHeight="1">
      <c r="D428" s="18"/>
    </row>
    <row r="429" ht="15.75" customHeight="1">
      <c r="D429" s="18"/>
    </row>
    <row r="430" ht="15.75" customHeight="1">
      <c r="D430" s="18"/>
    </row>
    <row r="431" ht="15.75" customHeight="1">
      <c r="D431" s="18"/>
    </row>
    <row r="432" ht="15.75" customHeight="1">
      <c r="D432" s="18"/>
    </row>
    <row r="433" ht="15.75" customHeight="1">
      <c r="D433" s="18"/>
    </row>
    <row r="434" ht="15.75" customHeight="1">
      <c r="D434" s="18"/>
    </row>
    <row r="435" ht="15.75" customHeight="1">
      <c r="D435" s="18"/>
    </row>
    <row r="436" ht="15.75" customHeight="1">
      <c r="D436" s="18"/>
    </row>
    <row r="437" ht="15.75" customHeight="1">
      <c r="D437" s="18"/>
    </row>
    <row r="438" ht="15.75" customHeight="1">
      <c r="D438" s="18"/>
    </row>
    <row r="439" ht="15.75" customHeight="1">
      <c r="D439" s="18"/>
    </row>
    <row r="440" ht="15.75" customHeight="1">
      <c r="D440" s="18"/>
    </row>
    <row r="441" ht="15.75" customHeight="1">
      <c r="D441" s="18"/>
    </row>
    <row r="442" ht="15.75" customHeight="1">
      <c r="D442" s="18"/>
    </row>
    <row r="443" ht="15.75" customHeight="1">
      <c r="D443" s="18"/>
    </row>
    <row r="444" ht="15.75" customHeight="1">
      <c r="D444" s="18"/>
    </row>
    <row r="445" ht="15.75" customHeight="1">
      <c r="D445" s="18"/>
    </row>
    <row r="446" ht="15.75" customHeight="1">
      <c r="D446" s="18"/>
    </row>
    <row r="447" ht="15.75" customHeight="1">
      <c r="D447" s="18"/>
    </row>
    <row r="448" ht="15.75" customHeight="1">
      <c r="D448" s="18"/>
    </row>
    <row r="449" ht="15.75" customHeight="1">
      <c r="D449" s="18"/>
    </row>
    <row r="450" ht="15.75" customHeight="1">
      <c r="D450" s="18"/>
    </row>
    <row r="451" ht="15.75" customHeight="1">
      <c r="D451" s="18"/>
    </row>
    <row r="452" ht="15.75" customHeight="1">
      <c r="D452" s="18"/>
    </row>
    <row r="453" ht="15.75" customHeight="1">
      <c r="D453" s="18"/>
    </row>
    <row r="454" ht="15.75" customHeight="1">
      <c r="D454" s="18"/>
    </row>
    <row r="455" ht="15.75" customHeight="1">
      <c r="D455" s="18"/>
    </row>
    <row r="456" ht="15.75" customHeight="1">
      <c r="D456" s="18"/>
    </row>
    <row r="457" ht="15.75" customHeight="1">
      <c r="D457" s="18"/>
    </row>
    <row r="458" ht="15.75" customHeight="1">
      <c r="D458" s="18"/>
    </row>
    <row r="459" ht="15.75" customHeight="1">
      <c r="D459" s="18"/>
    </row>
    <row r="460" ht="15.75" customHeight="1">
      <c r="D460" s="18"/>
    </row>
    <row r="461" ht="15.75" customHeight="1">
      <c r="D461" s="18"/>
    </row>
    <row r="462" ht="15.75" customHeight="1">
      <c r="D462" s="18"/>
    </row>
    <row r="463" ht="15.75" customHeight="1">
      <c r="D463" s="18"/>
    </row>
    <row r="464" ht="15.75" customHeight="1">
      <c r="D464" s="18"/>
    </row>
    <row r="465" ht="15.75" customHeight="1">
      <c r="D465" s="18"/>
    </row>
    <row r="466" ht="15.75" customHeight="1">
      <c r="D466" s="18"/>
    </row>
    <row r="467" ht="15.75" customHeight="1">
      <c r="D467" s="18"/>
    </row>
    <row r="468" ht="15.75" customHeight="1">
      <c r="D468" s="18"/>
    </row>
    <row r="469" ht="15.75" customHeight="1">
      <c r="D469" s="18"/>
    </row>
    <row r="470" ht="15.75" customHeight="1">
      <c r="D470" s="18"/>
    </row>
    <row r="471" ht="15.75" customHeight="1">
      <c r="D471" s="18"/>
    </row>
    <row r="472" ht="15.75" customHeight="1">
      <c r="D472" s="18"/>
    </row>
    <row r="473" ht="15.75" customHeight="1">
      <c r="D473" s="18"/>
    </row>
    <row r="474" ht="15.75" customHeight="1">
      <c r="D474" s="18"/>
    </row>
    <row r="475" ht="15.75" customHeight="1">
      <c r="D475" s="18"/>
    </row>
    <row r="476" ht="15.75" customHeight="1">
      <c r="D476" s="18"/>
    </row>
    <row r="477" ht="15.75" customHeight="1">
      <c r="D477" s="18"/>
    </row>
    <row r="478" ht="15.75" customHeight="1">
      <c r="D478" s="18"/>
    </row>
    <row r="479" ht="15.75" customHeight="1">
      <c r="D479" s="18"/>
    </row>
    <row r="480" ht="15.75" customHeight="1">
      <c r="D480" s="18"/>
    </row>
    <row r="481" ht="15.75" customHeight="1">
      <c r="D481" s="18"/>
    </row>
    <row r="482" ht="15.75" customHeight="1">
      <c r="D482" s="18"/>
    </row>
    <row r="483" ht="15.75" customHeight="1">
      <c r="D483" s="18"/>
    </row>
    <row r="484" ht="15.75" customHeight="1">
      <c r="D484" s="18"/>
    </row>
    <row r="485" ht="15.75" customHeight="1">
      <c r="D485" s="18"/>
    </row>
    <row r="486" ht="15.75" customHeight="1">
      <c r="D486" s="18"/>
    </row>
    <row r="487" ht="15.75" customHeight="1">
      <c r="D487" s="18"/>
    </row>
    <row r="488" ht="15.75" customHeight="1">
      <c r="D488" s="18"/>
    </row>
    <row r="489" ht="15.75" customHeight="1">
      <c r="D489" s="18"/>
    </row>
    <row r="490" ht="15.75" customHeight="1">
      <c r="D490" s="18"/>
    </row>
    <row r="491" ht="15.75" customHeight="1">
      <c r="D491" s="18"/>
    </row>
    <row r="492" ht="15.75" customHeight="1">
      <c r="D492" s="18"/>
    </row>
    <row r="493" ht="15.75" customHeight="1">
      <c r="D493" s="18"/>
    </row>
    <row r="494" ht="15.75" customHeight="1">
      <c r="D494" s="18"/>
    </row>
    <row r="495" ht="15.75" customHeight="1">
      <c r="D495" s="18"/>
    </row>
    <row r="496" ht="15.75" customHeight="1">
      <c r="D496" s="18"/>
    </row>
    <row r="497" ht="15.75" customHeight="1">
      <c r="D497" s="18"/>
    </row>
    <row r="498" ht="15.75" customHeight="1">
      <c r="D498" s="18"/>
    </row>
    <row r="499" ht="15.75" customHeight="1">
      <c r="D499" s="18"/>
    </row>
    <row r="500" ht="15.75" customHeight="1">
      <c r="D500" s="18"/>
    </row>
    <row r="501" ht="15.75" customHeight="1">
      <c r="D501" s="18"/>
    </row>
    <row r="502" ht="15.75" customHeight="1">
      <c r="D502" s="18"/>
    </row>
    <row r="503" ht="15.75" customHeight="1">
      <c r="D503" s="18"/>
    </row>
    <row r="504" ht="15.75" customHeight="1">
      <c r="D504" s="18"/>
    </row>
    <row r="505" ht="15.75" customHeight="1">
      <c r="D505" s="18"/>
    </row>
    <row r="506" ht="15.75" customHeight="1">
      <c r="D506" s="18"/>
    </row>
    <row r="507" ht="15.75" customHeight="1">
      <c r="D507" s="18"/>
    </row>
    <row r="508" ht="15.75" customHeight="1">
      <c r="D508" s="18"/>
    </row>
    <row r="509" ht="15.75" customHeight="1">
      <c r="D509" s="18"/>
    </row>
    <row r="510" ht="15.75" customHeight="1">
      <c r="D510" s="18"/>
    </row>
    <row r="511" ht="15.75" customHeight="1">
      <c r="D511" s="18"/>
    </row>
    <row r="512" ht="15.75" customHeight="1">
      <c r="D512" s="18"/>
    </row>
    <row r="513" ht="15.75" customHeight="1">
      <c r="D513" s="18"/>
    </row>
    <row r="514" ht="15.75" customHeight="1">
      <c r="D514" s="18"/>
    </row>
    <row r="515" ht="15.75" customHeight="1">
      <c r="D515" s="18"/>
    </row>
    <row r="516" ht="15.75" customHeight="1">
      <c r="D516" s="18"/>
    </row>
    <row r="517" ht="15.75" customHeight="1">
      <c r="D517" s="18"/>
    </row>
    <row r="518" ht="15.75" customHeight="1">
      <c r="D518" s="18"/>
    </row>
    <row r="519" ht="15.75" customHeight="1">
      <c r="D519" s="18"/>
    </row>
    <row r="520" ht="15.75" customHeight="1">
      <c r="D520" s="18"/>
    </row>
    <row r="521" ht="15.75" customHeight="1">
      <c r="D521" s="18"/>
    </row>
    <row r="522" ht="15.75" customHeight="1">
      <c r="D522" s="18"/>
    </row>
    <row r="523" ht="15.75" customHeight="1">
      <c r="D523" s="18"/>
    </row>
    <row r="524" ht="15.75" customHeight="1">
      <c r="D524" s="18"/>
    </row>
    <row r="525" ht="15.75" customHeight="1">
      <c r="D525" s="18"/>
    </row>
    <row r="526" ht="15.75" customHeight="1">
      <c r="D526" s="18"/>
    </row>
    <row r="527" ht="15.75" customHeight="1">
      <c r="D527" s="18"/>
    </row>
    <row r="528" ht="15.75" customHeight="1">
      <c r="D528" s="18"/>
    </row>
    <row r="529" ht="15.75" customHeight="1">
      <c r="D529" s="18"/>
    </row>
    <row r="530" ht="15.75" customHeight="1">
      <c r="D530" s="18"/>
    </row>
    <row r="531" ht="15.75" customHeight="1">
      <c r="D531" s="18"/>
    </row>
    <row r="532" ht="15.75" customHeight="1">
      <c r="D532" s="18"/>
    </row>
    <row r="533" ht="15.75" customHeight="1">
      <c r="D533" s="18"/>
    </row>
    <row r="534" ht="15.75" customHeight="1">
      <c r="D534" s="18"/>
    </row>
    <row r="535" ht="15.75" customHeight="1">
      <c r="D535" s="18"/>
    </row>
    <row r="536" ht="15.75" customHeight="1">
      <c r="D536" s="18"/>
    </row>
    <row r="537" ht="15.75" customHeight="1">
      <c r="D537" s="18"/>
    </row>
    <row r="538" ht="15.75" customHeight="1">
      <c r="D538" s="18"/>
    </row>
    <row r="539" ht="15.75" customHeight="1">
      <c r="D539" s="18"/>
    </row>
    <row r="540" ht="15.75" customHeight="1">
      <c r="D540" s="18"/>
    </row>
    <row r="541" ht="15.75" customHeight="1">
      <c r="D541" s="18"/>
    </row>
    <row r="542" ht="15.75" customHeight="1">
      <c r="D542" s="18"/>
    </row>
    <row r="543" ht="15.75" customHeight="1">
      <c r="D543" s="18"/>
    </row>
    <row r="544" ht="15.75" customHeight="1">
      <c r="D544" s="18"/>
    </row>
    <row r="545" ht="15.75" customHeight="1">
      <c r="D545" s="18"/>
    </row>
    <row r="546" ht="15.75" customHeight="1">
      <c r="D546" s="18"/>
    </row>
    <row r="547" ht="15.75" customHeight="1">
      <c r="D547" s="18"/>
    </row>
    <row r="548" ht="15.75" customHeight="1">
      <c r="D548" s="18"/>
    </row>
    <row r="549" ht="15.75" customHeight="1">
      <c r="D549" s="18"/>
    </row>
    <row r="550" ht="15.75" customHeight="1">
      <c r="D550" s="18"/>
    </row>
    <row r="551" ht="15.75" customHeight="1">
      <c r="D551" s="18"/>
    </row>
    <row r="552" ht="15.75" customHeight="1">
      <c r="D552" s="18"/>
    </row>
    <row r="553" ht="15.75" customHeight="1">
      <c r="D553" s="18"/>
    </row>
    <row r="554" ht="15.75" customHeight="1">
      <c r="D554" s="18"/>
    </row>
    <row r="555" ht="15.75" customHeight="1">
      <c r="D555" s="18"/>
    </row>
    <row r="556" ht="15.75" customHeight="1">
      <c r="D556" s="18"/>
    </row>
    <row r="557" ht="15.75" customHeight="1">
      <c r="D557" s="18"/>
    </row>
    <row r="558" ht="15.75" customHeight="1">
      <c r="D558" s="18"/>
    </row>
    <row r="559" ht="15.75" customHeight="1">
      <c r="D559" s="18"/>
    </row>
    <row r="560" ht="15.75" customHeight="1">
      <c r="D560" s="18"/>
    </row>
    <row r="561" ht="15.75" customHeight="1">
      <c r="D561" s="18"/>
    </row>
    <row r="562" ht="15.75" customHeight="1">
      <c r="D562" s="18"/>
    </row>
    <row r="563" ht="15.75" customHeight="1">
      <c r="D563" s="18"/>
    </row>
    <row r="564" ht="15.75" customHeight="1">
      <c r="D564" s="18"/>
    </row>
    <row r="565" ht="15.75" customHeight="1">
      <c r="D565" s="18"/>
    </row>
    <row r="566" ht="15.75" customHeight="1">
      <c r="D566" s="18"/>
    </row>
    <row r="567" ht="15.75" customHeight="1">
      <c r="D567" s="18"/>
    </row>
    <row r="568" ht="15.75" customHeight="1">
      <c r="D568" s="18"/>
    </row>
    <row r="569" ht="15.75" customHeight="1">
      <c r="D569" s="18"/>
    </row>
    <row r="570" ht="15.75" customHeight="1">
      <c r="D570" s="18"/>
    </row>
    <row r="571" ht="15.75" customHeight="1">
      <c r="D571" s="18"/>
    </row>
    <row r="572" ht="15.75" customHeight="1">
      <c r="D572" s="18"/>
    </row>
    <row r="573" ht="15.75" customHeight="1">
      <c r="D573" s="18"/>
    </row>
    <row r="574" ht="15.75" customHeight="1">
      <c r="D574" s="18"/>
    </row>
    <row r="575" ht="15.75" customHeight="1">
      <c r="D575" s="18"/>
    </row>
    <row r="576" ht="15.75" customHeight="1">
      <c r="D576" s="18"/>
    </row>
    <row r="577" ht="15.75" customHeight="1">
      <c r="D577" s="18"/>
    </row>
    <row r="578" ht="15.75" customHeight="1">
      <c r="D578" s="18"/>
    </row>
    <row r="579" ht="15.75" customHeight="1">
      <c r="D579" s="18"/>
    </row>
    <row r="580" ht="15.75" customHeight="1">
      <c r="D580" s="18"/>
    </row>
    <row r="581" ht="15.75" customHeight="1">
      <c r="D581" s="18"/>
    </row>
    <row r="582" ht="15.75" customHeight="1">
      <c r="D582" s="18"/>
    </row>
    <row r="583" ht="15.75" customHeight="1">
      <c r="D583" s="18"/>
    </row>
    <row r="584" ht="15.75" customHeight="1">
      <c r="D584" s="18"/>
    </row>
    <row r="585" ht="15.75" customHeight="1">
      <c r="D585" s="18"/>
    </row>
    <row r="586" ht="15.75" customHeight="1">
      <c r="D586" s="18"/>
    </row>
    <row r="587" ht="15.75" customHeight="1">
      <c r="D587" s="18"/>
    </row>
    <row r="588" ht="15.75" customHeight="1">
      <c r="D588" s="18"/>
    </row>
    <row r="589" ht="15.75" customHeight="1">
      <c r="D589" s="18"/>
    </row>
    <row r="590" ht="15.75" customHeight="1">
      <c r="D590" s="18"/>
    </row>
    <row r="591" ht="15.75" customHeight="1">
      <c r="D591" s="18"/>
    </row>
    <row r="592" ht="15.75" customHeight="1">
      <c r="D592" s="18"/>
    </row>
    <row r="593" ht="15.75" customHeight="1">
      <c r="D593" s="18"/>
    </row>
    <row r="594" ht="15.75" customHeight="1">
      <c r="D594" s="18"/>
    </row>
    <row r="595" ht="15.75" customHeight="1">
      <c r="D595" s="18"/>
    </row>
    <row r="596" ht="15.75" customHeight="1">
      <c r="D596" s="18"/>
    </row>
    <row r="597" ht="15.75" customHeight="1">
      <c r="D597" s="18"/>
    </row>
    <row r="598" ht="15.75" customHeight="1">
      <c r="D598" s="18"/>
    </row>
    <row r="599" ht="15.75" customHeight="1">
      <c r="D599" s="18"/>
    </row>
    <row r="600" ht="15.75" customHeight="1">
      <c r="D600" s="18"/>
    </row>
    <row r="601" ht="15.75" customHeight="1">
      <c r="D601" s="18"/>
    </row>
    <row r="602" ht="15.75" customHeight="1">
      <c r="D602" s="18"/>
    </row>
    <row r="603" ht="15.75" customHeight="1">
      <c r="D603" s="18"/>
    </row>
    <row r="604" ht="15.75" customHeight="1">
      <c r="D604" s="18"/>
    </row>
    <row r="605" ht="15.75" customHeight="1">
      <c r="D605" s="18"/>
    </row>
    <row r="606" ht="15.75" customHeight="1">
      <c r="D606" s="18"/>
    </row>
    <row r="607" ht="15.75" customHeight="1">
      <c r="D607" s="18"/>
    </row>
    <row r="608" ht="15.75" customHeight="1">
      <c r="D608" s="18"/>
    </row>
    <row r="609" ht="15.75" customHeight="1">
      <c r="D609" s="18"/>
    </row>
    <row r="610" ht="15.75" customHeight="1">
      <c r="D610" s="18"/>
    </row>
    <row r="611" ht="15.75" customHeight="1">
      <c r="D611" s="18"/>
    </row>
    <row r="612" ht="15.75" customHeight="1">
      <c r="D612" s="18"/>
    </row>
    <row r="613" ht="15.75" customHeight="1">
      <c r="D613" s="18"/>
    </row>
    <row r="614" ht="15.75" customHeight="1">
      <c r="D614" s="18"/>
    </row>
    <row r="615" ht="15.75" customHeight="1">
      <c r="D615" s="18"/>
    </row>
    <row r="616" ht="15.75" customHeight="1">
      <c r="D616" s="18"/>
    </row>
    <row r="617" ht="15.75" customHeight="1">
      <c r="D617" s="18"/>
    </row>
    <row r="618" ht="15.75" customHeight="1">
      <c r="D618" s="18"/>
    </row>
    <row r="619" ht="15.75" customHeight="1">
      <c r="D619" s="18"/>
    </row>
    <row r="620" ht="15.75" customHeight="1">
      <c r="D620" s="18"/>
    </row>
    <row r="621" ht="15.75" customHeight="1">
      <c r="D621" s="18"/>
    </row>
    <row r="622" ht="15.75" customHeight="1">
      <c r="D622" s="18"/>
    </row>
    <row r="623" ht="15.75" customHeight="1">
      <c r="D623" s="18"/>
    </row>
    <row r="624" ht="15.75" customHeight="1">
      <c r="D624" s="18"/>
    </row>
    <row r="625" ht="15.75" customHeight="1">
      <c r="D625" s="18"/>
    </row>
    <row r="626" ht="15.75" customHeight="1">
      <c r="D626" s="18"/>
    </row>
    <row r="627" ht="15.75" customHeight="1">
      <c r="D627" s="18"/>
    </row>
    <row r="628" ht="15.75" customHeight="1">
      <c r="D628" s="18"/>
    </row>
    <row r="629" ht="15.75" customHeight="1">
      <c r="D629" s="18"/>
    </row>
    <row r="630" ht="15.75" customHeight="1">
      <c r="D630" s="18"/>
    </row>
    <row r="631" ht="15.75" customHeight="1">
      <c r="D631" s="18"/>
    </row>
    <row r="632" ht="15.75" customHeight="1">
      <c r="D632" s="18"/>
    </row>
    <row r="633" ht="15.75" customHeight="1">
      <c r="D633" s="18"/>
    </row>
    <row r="634" ht="15.75" customHeight="1">
      <c r="D634" s="18"/>
    </row>
    <row r="635" ht="15.75" customHeight="1">
      <c r="D635" s="18"/>
    </row>
    <row r="636" ht="15.75" customHeight="1">
      <c r="D636" s="18"/>
    </row>
    <row r="637" ht="15.75" customHeight="1">
      <c r="D637" s="18"/>
    </row>
    <row r="638" ht="15.75" customHeight="1">
      <c r="D638" s="18"/>
    </row>
    <row r="639" ht="15.75" customHeight="1">
      <c r="D639" s="18"/>
    </row>
    <row r="640" ht="15.75" customHeight="1">
      <c r="D640" s="18"/>
    </row>
    <row r="641" ht="15.75" customHeight="1">
      <c r="D641" s="18"/>
    </row>
    <row r="642" ht="15.75" customHeight="1">
      <c r="D642" s="18"/>
    </row>
    <row r="643" ht="15.75" customHeight="1">
      <c r="D643" s="18"/>
    </row>
    <row r="644" ht="15.75" customHeight="1">
      <c r="D644" s="18"/>
    </row>
    <row r="645" ht="15.75" customHeight="1">
      <c r="D645" s="18"/>
    </row>
    <row r="646" ht="15.75" customHeight="1">
      <c r="D646" s="18"/>
    </row>
    <row r="647" ht="15.75" customHeight="1">
      <c r="D647" s="18"/>
    </row>
    <row r="648" ht="15.75" customHeight="1">
      <c r="D648" s="18"/>
    </row>
    <row r="649" ht="15.75" customHeight="1">
      <c r="D649" s="18"/>
    </row>
    <row r="650" ht="15.75" customHeight="1">
      <c r="D650" s="18"/>
    </row>
    <row r="651" ht="15.75" customHeight="1">
      <c r="D651" s="18"/>
    </row>
    <row r="652" ht="15.75" customHeight="1">
      <c r="D652" s="18"/>
    </row>
    <row r="653" ht="15.75" customHeight="1">
      <c r="D653" s="18"/>
    </row>
    <row r="654" ht="15.75" customHeight="1">
      <c r="D654" s="18"/>
    </row>
    <row r="655" ht="15.75" customHeight="1">
      <c r="D655" s="18"/>
    </row>
    <row r="656" ht="15.75" customHeight="1">
      <c r="D656" s="18"/>
    </row>
    <row r="657" ht="15.75" customHeight="1">
      <c r="D657" s="18"/>
    </row>
    <row r="658" ht="15.75" customHeight="1">
      <c r="D658" s="18"/>
    </row>
    <row r="659" ht="15.75" customHeight="1">
      <c r="D659" s="18"/>
    </row>
    <row r="660" ht="15.75" customHeight="1">
      <c r="D660" s="18"/>
    </row>
    <row r="661" ht="15.75" customHeight="1">
      <c r="D661" s="18"/>
    </row>
    <row r="662" ht="15.75" customHeight="1">
      <c r="D662" s="18"/>
    </row>
    <row r="663" ht="15.75" customHeight="1">
      <c r="D663" s="18"/>
    </row>
    <row r="664" ht="15.75" customHeight="1">
      <c r="D664" s="18"/>
    </row>
    <row r="665" ht="15.75" customHeight="1">
      <c r="D665" s="18"/>
    </row>
    <row r="666" ht="15.75" customHeight="1">
      <c r="D666" s="18"/>
    </row>
    <row r="667" ht="15.75" customHeight="1">
      <c r="D667" s="18"/>
    </row>
    <row r="668" ht="15.75" customHeight="1">
      <c r="D668" s="18"/>
    </row>
    <row r="669" ht="15.75" customHeight="1">
      <c r="D669" s="18"/>
    </row>
    <row r="670" ht="15.75" customHeight="1">
      <c r="D670" s="18"/>
    </row>
    <row r="671" ht="15.75" customHeight="1">
      <c r="D671" s="18"/>
    </row>
    <row r="672" ht="15.75" customHeight="1">
      <c r="D672" s="18"/>
    </row>
    <row r="673" ht="15.75" customHeight="1">
      <c r="D673" s="18"/>
    </row>
    <row r="674" ht="15.75" customHeight="1">
      <c r="D674" s="18"/>
    </row>
    <row r="675" ht="15.75" customHeight="1">
      <c r="D675" s="18"/>
    </row>
    <row r="676" ht="15.75" customHeight="1">
      <c r="D676" s="18"/>
    </row>
    <row r="677" ht="15.75" customHeight="1">
      <c r="D677" s="18"/>
    </row>
    <row r="678" ht="15.75" customHeight="1">
      <c r="D678" s="18"/>
    </row>
    <row r="679" ht="15.75" customHeight="1">
      <c r="D679" s="18"/>
    </row>
    <row r="680" ht="15.75" customHeight="1">
      <c r="D680" s="18"/>
    </row>
    <row r="681" ht="15.75" customHeight="1">
      <c r="D681" s="18"/>
    </row>
    <row r="682" ht="15.75" customHeight="1">
      <c r="D682" s="18"/>
    </row>
    <row r="683" ht="15.75" customHeight="1">
      <c r="D683" s="18"/>
    </row>
    <row r="684" ht="15.75" customHeight="1">
      <c r="D684" s="18"/>
    </row>
    <row r="685" ht="15.75" customHeight="1">
      <c r="D685" s="18"/>
    </row>
    <row r="686" ht="15.75" customHeight="1">
      <c r="D686" s="18"/>
    </row>
    <row r="687" ht="15.75" customHeight="1">
      <c r="D687" s="18"/>
    </row>
    <row r="688" ht="15.75" customHeight="1">
      <c r="D688" s="18"/>
    </row>
    <row r="689" ht="15.75" customHeight="1">
      <c r="D689" s="18"/>
    </row>
    <row r="690" ht="15.75" customHeight="1">
      <c r="D690" s="18"/>
    </row>
    <row r="691" ht="15.75" customHeight="1">
      <c r="D691" s="18"/>
    </row>
    <row r="692" ht="15.75" customHeight="1">
      <c r="D692" s="18"/>
    </row>
    <row r="693" ht="15.75" customHeight="1">
      <c r="D693" s="18"/>
    </row>
    <row r="694" ht="15.75" customHeight="1">
      <c r="D694" s="18"/>
    </row>
    <row r="695" ht="15.75" customHeight="1">
      <c r="D695" s="18"/>
    </row>
    <row r="696" ht="15.75" customHeight="1">
      <c r="D696" s="18"/>
    </row>
    <row r="697" ht="15.75" customHeight="1">
      <c r="D697" s="18"/>
    </row>
    <row r="698" ht="15.75" customHeight="1">
      <c r="D698" s="18"/>
    </row>
    <row r="699" ht="15.75" customHeight="1">
      <c r="D699" s="18"/>
    </row>
    <row r="700" ht="15.75" customHeight="1">
      <c r="D700" s="18"/>
    </row>
    <row r="701" ht="15.75" customHeight="1">
      <c r="D701" s="18"/>
    </row>
    <row r="702" ht="15.75" customHeight="1">
      <c r="D702" s="18"/>
    </row>
    <row r="703" ht="15.75" customHeight="1">
      <c r="D703" s="18"/>
    </row>
    <row r="704" ht="15.75" customHeight="1">
      <c r="D704" s="18"/>
    </row>
    <row r="705" ht="15.75" customHeight="1">
      <c r="D705" s="18"/>
    </row>
    <row r="706" ht="15.75" customHeight="1">
      <c r="D706" s="18"/>
    </row>
    <row r="707" ht="15.75" customHeight="1">
      <c r="D707" s="18"/>
    </row>
    <row r="708" ht="15.75" customHeight="1">
      <c r="D708" s="18"/>
    </row>
    <row r="709" ht="15.75" customHeight="1">
      <c r="D709" s="18"/>
    </row>
    <row r="710" ht="15.75" customHeight="1">
      <c r="D710" s="18"/>
    </row>
    <row r="711" ht="15.75" customHeight="1">
      <c r="D711" s="18"/>
    </row>
    <row r="712" ht="15.75" customHeight="1">
      <c r="D712" s="18"/>
    </row>
    <row r="713" ht="15.75" customHeight="1">
      <c r="D713" s="18"/>
    </row>
    <row r="714" ht="15.75" customHeight="1">
      <c r="D714" s="18"/>
    </row>
    <row r="715" ht="15.75" customHeight="1">
      <c r="D715" s="18"/>
    </row>
    <row r="716" ht="15.75" customHeight="1">
      <c r="D716" s="18"/>
    </row>
    <row r="717" ht="15.75" customHeight="1">
      <c r="D717" s="18"/>
    </row>
    <row r="718" ht="15.75" customHeight="1">
      <c r="D718" s="18"/>
    </row>
    <row r="719" ht="15.75" customHeight="1">
      <c r="D719" s="18"/>
    </row>
    <row r="720" ht="15.75" customHeight="1">
      <c r="D720" s="18"/>
    </row>
    <row r="721" ht="15.75" customHeight="1">
      <c r="D721" s="18"/>
    </row>
    <row r="722" ht="15.75" customHeight="1">
      <c r="D722" s="18"/>
    </row>
    <row r="723" ht="15.75" customHeight="1">
      <c r="D723" s="18"/>
    </row>
    <row r="724" ht="15.75" customHeight="1">
      <c r="D724" s="18"/>
    </row>
    <row r="725" ht="15.75" customHeight="1">
      <c r="D725" s="18"/>
    </row>
    <row r="726" ht="15.75" customHeight="1">
      <c r="D726" s="18"/>
    </row>
    <row r="727" ht="15.75" customHeight="1">
      <c r="D727" s="18"/>
    </row>
    <row r="728" ht="15.75" customHeight="1">
      <c r="D728" s="18"/>
    </row>
    <row r="729" ht="15.75" customHeight="1">
      <c r="D729" s="18"/>
    </row>
    <row r="730" ht="15.75" customHeight="1">
      <c r="D730" s="18"/>
    </row>
    <row r="731" ht="15.75" customHeight="1">
      <c r="D731" s="18"/>
    </row>
    <row r="732" ht="15.75" customHeight="1">
      <c r="D732" s="18"/>
    </row>
    <row r="733" ht="15.75" customHeight="1">
      <c r="D733" s="18"/>
    </row>
    <row r="734" ht="15.75" customHeight="1">
      <c r="D734" s="18"/>
    </row>
    <row r="735" ht="15.75" customHeight="1">
      <c r="D735" s="18"/>
    </row>
    <row r="736" ht="15.75" customHeight="1">
      <c r="D736" s="18"/>
    </row>
    <row r="737" ht="15.75" customHeight="1">
      <c r="D737" s="18"/>
    </row>
    <row r="738" ht="15.75" customHeight="1">
      <c r="D738" s="18"/>
    </row>
    <row r="739" ht="15.75" customHeight="1">
      <c r="D739" s="18"/>
    </row>
    <row r="740" ht="15.75" customHeight="1">
      <c r="D740" s="18"/>
    </row>
    <row r="741" ht="15.75" customHeight="1">
      <c r="D741" s="18"/>
    </row>
    <row r="742" ht="15.75" customHeight="1">
      <c r="D742" s="18"/>
    </row>
    <row r="743" ht="15.75" customHeight="1">
      <c r="D743" s="18"/>
    </row>
    <row r="744" ht="15.75" customHeight="1">
      <c r="D744" s="18"/>
    </row>
    <row r="745" ht="15.75" customHeight="1">
      <c r="D745" s="18"/>
    </row>
    <row r="746" ht="15.75" customHeight="1">
      <c r="D746" s="18"/>
    </row>
    <row r="747" ht="15.75" customHeight="1">
      <c r="D747" s="18"/>
    </row>
    <row r="748" ht="15.75" customHeight="1">
      <c r="D748" s="18"/>
    </row>
    <row r="749" ht="15.75" customHeight="1">
      <c r="D749" s="18"/>
    </row>
    <row r="750" ht="15.75" customHeight="1">
      <c r="D750" s="18"/>
    </row>
    <row r="751" ht="15.75" customHeight="1">
      <c r="D751" s="18"/>
    </row>
    <row r="752" ht="15.75" customHeight="1">
      <c r="D752" s="18"/>
    </row>
    <row r="753" ht="15.75" customHeight="1">
      <c r="D753" s="18"/>
    </row>
    <row r="754" ht="15.75" customHeight="1">
      <c r="D754" s="18"/>
    </row>
    <row r="755" ht="15.75" customHeight="1">
      <c r="D755" s="18"/>
    </row>
    <row r="756" ht="15.75" customHeight="1">
      <c r="D756" s="18"/>
    </row>
    <row r="757" ht="15.75" customHeight="1">
      <c r="D757" s="18"/>
    </row>
    <row r="758" ht="15.75" customHeight="1">
      <c r="D758" s="18"/>
    </row>
    <row r="759" ht="15.75" customHeight="1">
      <c r="D759" s="18"/>
    </row>
    <row r="760" ht="15.75" customHeight="1">
      <c r="D760" s="18"/>
    </row>
    <row r="761" ht="15.75" customHeight="1">
      <c r="D761" s="18"/>
    </row>
    <row r="762" ht="15.75" customHeight="1">
      <c r="D762" s="18"/>
    </row>
    <row r="763" ht="15.75" customHeight="1">
      <c r="D763" s="18"/>
    </row>
    <row r="764" ht="15.75" customHeight="1">
      <c r="D764" s="18"/>
    </row>
    <row r="765" ht="15.75" customHeight="1">
      <c r="D765" s="18"/>
    </row>
    <row r="766" ht="15.75" customHeight="1">
      <c r="D766" s="18"/>
    </row>
    <row r="767" ht="15.75" customHeight="1">
      <c r="D767" s="18"/>
    </row>
    <row r="768" ht="15.75" customHeight="1">
      <c r="D768" s="18"/>
    </row>
    <row r="769" ht="15.75" customHeight="1">
      <c r="D769" s="18"/>
    </row>
    <row r="770" ht="15.75" customHeight="1">
      <c r="D770" s="18"/>
    </row>
    <row r="771" ht="15.75" customHeight="1">
      <c r="D771" s="18"/>
    </row>
    <row r="772" ht="15.75" customHeight="1">
      <c r="D772" s="18"/>
    </row>
    <row r="773" ht="15.75" customHeight="1">
      <c r="D773" s="18"/>
    </row>
    <row r="774" ht="15.75" customHeight="1">
      <c r="D774" s="18"/>
    </row>
    <row r="775" ht="15.75" customHeight="1">
      <c r="D775" s="18"/>
    </row>
    <row r="776" ht="15.75" customHeight="1">
      <c r="D776" s="18"/>
    </row>
    <row r="777" ht="15.75" customHeight="1">
      <c r="D777" s="18"/>
    </row>
    <row r="778" ht="15.75" customHeight="1">
      <c r="D778" s="18"/>
    </row>
    <row r="779" ht="15.75" customHeight="1">
      <c r="D779" s="18"/>
    </row>
    <row r="780" ht="15.75" customHeight="1">
      <c r="D780" s="18"/>
    </row>
    <row r="781" ht="15.75" customHeight="1">
      <c r="D781" s="18"/>
    </row>
    <row r="782" ht="15.75" customHeight="1">
      <c r="D782" s="18"/>
    </row>
    <row r="783" ht="15.75" customHeight="1">
      <c r="D783" s="18"/>
    </row>
    <row r="784" ht="15.75" customHeight="1">
      <c r="D784" s="18"/>
    </row>
    <row r="785" ht="15.75" customHeight="1">
      <c r="D785" s="18"/>
    </row>
    <row r="786" ht="15.75" customHeight="1">
      <c r="D786" s="18"/>
    </row>
    <row r="787" ht="15.75" customHeight="1">
      <c r="D787" s="18"/>
    </row>
    <row r="788" ht="15.75" customHeight="1">
      <c r="D788" s="18"/>
    </row>
    <row r="789" ht="15.75" customHeight="1">
      <c r="D789" s="18"/>
    </row>
    <row r="790" ht="15.75" customHeight="1">
      <c r="D790" s="18"/>
    </row>
    <row r="791" ht="15.75" customHeight="1">
      <c r="D791" s="18"/>
    </row>
    <row r="792" ht="15.75" customHeight="1">
      <c r="D792" s="18"/>
    </row>
    <row r="793" ht="15.75" customHeight="1">
      <c r="D793" s="18"/>
    </row>
    <row r="794" ht="15.75" customHeight="1">
      <c r="D794" s="18"/>
    </row>
    <row r="795" ht="15.75" customHeight="1">
      <c r="D795" s="18"/>
    </row>
    <row r="796" ht="15.75" customHeight="1">
      <c r="D796" s="18"/>
    </row>
    <row r="797" ht="15.75" customHeight="1">
      <c r="D797" s="18"/>
    </row>
    <row r="798" ht="15.75" customHeight="1">
      <c r="D798" s="18"/>
    </row>
    <row r="799" ht="15.75" customHeight="1">
      <c r="D799" s="18"/>
    </row>
    <row r="800" ht="15.75" customHeight="1">
      <c r="D800" s="18"/>
    </row>
    <row r="801" ht="15.75" customHeight="1">
      <c r="D801" s="18"/>
    </row>
    <row r="802" ht="15.75" customHeight="1">
      <c r="D802" s="18"/>
    </row>
    <row r="803" ht="15.75" customHeight="1">
      <c r="D803" s="18"/>
    </row>
    <row r="804" ht="15.75" customHeight="1">
      <c r="D804" s="18"/>
    </row>
    <row r="805" ht="15.75" customHeight="1">
      <c r="D805" s="18"/>
    </row>
    <row r="806" ht="15.75" customHeight="1">
      <c r="D806" s="18"/>
    </row>
    <row r="807" ht="15.75" customHeight="1">
      <c r="D807" s="18"/>
    </row>
    <row r="808" ht="15.75" customHeight="1">
      <c r="D808" s="18"/>
    </row>
    <row r="809" ht="15.75" customHeight="1">
      <c r="D809" s="18"/>
    </row>
    <row r="810" ht="15.75" customHeight="1">
      <c r="D810" s="18"/>
    </row>
    <row r="811" ht="15.75" customHeight="1">
      <c r="D811" s="18"/>
    </row>
    <row r="812" ht="15.75" customHeight="1">
      <c r="D812" s="18"/>
    </row>
    <row r="813" ht="15.75" customHeight="1">
      <c r="D813" s="18"/>
    </row>
    <row r="814" ht="15.75" customHeight="1">
      <c r="D814" s="18"/>
    </row>
    <row r="815" ht="15.75" customHeight="1">
      <c r="D815" s="18"/>
    </row>
    <row r="816" ht="15.75" customHeight="1">
      <c r="D816" s="18"/>
    </row>
    <row r="817" ht="15.75" customHeight="1">
      <c r="D817" s="18"/>
    </row>
    <row r="818" ht="15.75" customHeight="1">
      <c r="D818" s="18"/>
    </row>
    <row r="819" ht="15.75" customHeight="1">
      <c r="D819" s="18"/>
    </row>
    <row r="820" ht="15.75" customHeight="1">
      <c r="D820" s="18"/>
    </row>
    <row r="821" ht="15.75" customHeight="1">
      <c r="D821" s="18"/>
    </row>
    <row r="822" ht="15.75" customHeight="1">
      <c r="D822" s="18"/>
    </row>
    <row r="823" ht="15.75" customHeight="1">
      <c r="D823" s="18"/>
    </row>
    <row r="824" ht="15.75" customHeight="1">
      <c r="D824" s="18"/>
    </row>
    <row r="825" ht="15.75" customHeight="1">
      <c r="D825" s="18"/>
    </row>
    <row r="826" ht="15.75" customHeight="1">
      <c r="D826" s="18"/>
    </row>
    <row r="827" ht="15.75" customHeight="1">
      <c r="D827" s="18"/>
    </row>
    <row r="828" ht="15.75" customHeight="1">
      <c r="D828" s="18"/>
    </row>
    <row r="829" ht="15.75" customHeight="1">
      <c r="D829" s="18"/>
    </row>
    <row r="830" ht="15.75" customHeight="1">
      <c r="D830" s="18"/>
    </row>
    <row r="831" ht="15.75" customHeight="1">
      <c r="D831" s="18"/>
    </row>
    <row r="832" ht="15.75" customHeight="1">
      <c r="D832" s="18"/>
    </row>
    <row r="833" ht="15.75" customHeight="1">
      <c r="D833" s="18"/>
    </row>
    <row r="834" ht="15.75" customHeight="1">
      <c r="D834" s="18"/>
    </row>
    <row r="835" ht="15.75" customHeight="1">
      <c r="D835" s="18"/>
    </row>
    <row r="836" ht="15.75" customHeight="1">
      <c r="D836" s="18"/>
    </row>
    <row r="837" ht="15.75" customHeight="1">
      <c r="D837" s="18"/>
    </row>
    <row r="838" ht="15.75" customHeight="1">
      <c r="D838" s="18"/>
    </row>
    <row r="839" ht="15.75" customHeight="1">
      <c r="D839" s="18"/>
    </row>
    <row r="840" ht="15.75" customHeight="1">
      <c r="D840" s="18"/>
    </row>
    <row r="841" ht="15.75" customHeight="1">
      <c r="D841" s="18"/>
    </row>
    <row r="842" ht="15.75" customHeight="1">
      <c r="D842" s="18"/>
    </row>
    <row r="843" ht="15.75" customHeight="1">
      <c r="D843" s="18"/>
    </row>
    <row r="844" ht="15.75" customHeight="1">
      <c r="D844" s="18"/>
    </row>
    <row r="845" ht="15.75" customHeight="1">
      <c r="D845" s="18"/>
    </row>
    <row r="846" ht="15.75" customHeight="1">
      <c r="D846" s="18"/>
    </row>
    <row r="847" ht="15.75" customHeight="1">
      <c r="D847" s="18"/>
    </row>
    <row r="848" ht="15.75" customHeight="1">
      <c r="D848" s="18"/>
    </row>
    <row r="849" ht="15.75" customHeight="1">
      <c r="D849" s="18"/>
    </row>
    <row r="850" ht="15.75" customHeight="1">
      <c r="D850" s="18"/>
    </row>
    <row r="851" ht="15.75" customHeight="1">
      <c r="D851" s="18"/>
    </row>
    <row r="852" ht="15.75" customHeight="1">
      <c r="D852" s="18"/>
    </row>
    <row r="853" ht="15.75" customHeight="1">
      <c r="D853" s="18"/>
    </row>
    <row r="854" ht="15.75" customHeight="1">
      <c r="D854" s="18"/>
    </row>
    <row r="855" ht="15.75" customHeight="1">
      <c r="D855" s="18"/>
    </row>
    <row r="856" ht="15.75" customHeight="1">
      <c r="D856" s="18"/>
    </row>
    <row r="857" ht="15.75" customHeight="1">
      <c r="D857" s="18"/>
    </row>
    <row r="858" ht="15.75" customHeight="1">
      <c r="D858" s="18"/>
    </row>
    <row r="859" ht="15.75" customHeight="1">
      <c r="D859" s="18"/>
    </row>
    <row r="860" ht="15.75" customHeight="1">
      <c r="D860" s="18"/>
    </row>
    <row r="861" ht="15.75" customHeight="1">
      <c r="D861" s="18"/>
    </row>
    <row r="862" ht="15.75" customHeight="1">
      <c r="D862" s="18"/>
    </row>
    <row r="863" ht="15.75" customHeight="1">
      <c r="D863" s="18"/>
    </row>
    <row r="864" ht="15.75" customHeight="1">
      <c r="D864" s="18"/>
    </row>
    <row r="865" ht="15.75" customHeight="1">
      <c r="D865" s="18"/>
    </row>
    <row r="866" ht="15.75" customHeight="1">
      <c r="D866" s="18"/>
    </row>
    <row r="867" ht="15.75" customHeight="1">
      <c r="D867" s="18"/>
    </row>
    <row r="868" ht="15.75" customHeight="1">
      <c r="D868" s="18"/>
    </row>
    <row r="869" ht="15.75" customHeight="1">
      <c r="D869" s="18"/>
    </row>
    <row r="870" ht="15.75" customHeight="1">
      <c r="D870" s="18"/>
    </row>
    <row r="871" ht="15.75" customHeight="1">
      <c r="D871" s="18"/>
    </row>
    <row r="872" ht="15.75" customHeight="1">
      <c r="D872" s="18"/>
    </row>
    <row r="873" ht="15.75" customHeight="1">
      <c r="D873" s="18"/>
    </row>
    <row r="874" ht="15.75" customHeight="1">
      <c r="D874" s="18"/>
    </row>
    <row r="875" ht="15.75" customHeight="1">
      <c r="D875" s="18"/>
    </row>
    <row r="876" ht="15.75" customHeight="1">
      <c r="D876" s="18"/>
    </row>
    <row r="877" ht="15.75" customHeight="1">
      <c r="D877" s="18"/>
    </row>
    <row r="878" ht="15.75" customHeight="1">
      <c r="D878" s="18"/>
    </row>
    <row r="879" ht="15.75" customHeight="1">
      <c r="D879" s="18"/>
    </row>
    <row r="880" ht="15.75" customHeight="1">
      <c r="D880" s="18"/>
    </row>
    <row r="881" ht="15.75" customHeight="1">
      <c r="D881" s="18"/>
    </row>
    <row r="882" ht="15.75" customHeight="1">
      <c r="D882" s="18"/>
    </row>
    <row r="883" ht="15.75" customHeight="1">
      <c r="D883" s="18"/>
    </row>
    <row r="884" ht="15.75" customHeight="1">
      <c r="D884" s="18"/>
    </row>
    <row r="885" ht="15.75" customHeight="1">
      <c r="D885" s="18"/>
    </row>
    <row r="886" ht="15.75" customHeight="1">
      <c r="D886" s="18"/>
    </row>
    <row r="887" ht="15.75" customHeight="1">
      <c r="D887" s="18"/>
    </row>
    <row r="888" ht="15.75" customHeight="1">
      <c r="D888" s="18"/>
    </row>
    <row r="889" ht="15.75" customHeight="1">
      <c r="D889" s="18"/>
    </row>
    <row r="890" ht="15.75" customHeight="1">
      <c r="D890" s="18"/>
    </row>
    <row r="891" ht="15.75" customHeight="1">
      <c r="D891" s="18"/>
    </row>
    <row r="892" ht="15.75" customHeight="1">
      <c r="D892" s="18"/>
    </row>
    <row r="893" ht="15.75" customHeight="1">
      <c r="D893" s="18"/>
    </row>
    <row r="894" ht="15.75" customHeight="1">
      <c r="D894" s="18"/>
    </row>
    <row r="895" ht="15.75" customHeight="1">
      <c r="D895" s="18"/>
    </row>
    <row r="896" ht="15.75" customHeight="1">
      <c r="D896" s="18"/>
    </row>
    <row r="897" ht="15.75" customHeight="1">
      <c r="D897" s="18"/>
    </row>
    <row r="898" ht="15.75" customHeight="1">
      <c r="D898" s="18"/>
    </row>
    <row r="899" ht="15.75" customHeight="1">
      <c r="D899" s="18"/>
    </row>
    <row r="900" ht="15.75" customHeight="1">
      <c r="D900" s="18"/>
    </row>
    <row r="901" ht="15.75" customHeight="1">
      <c r="D901" s="18"/>
    </row>
    <row r="902" ht="15.75" customHeight="1">
      <c r="D902" s="18"/>
    </row>
    <row r="903" ht="15.75" customHeight="1">
      <c r="D903" s="18"/>
    </row>
    <row r="904" ht="15.75" customHeight="1">
      <c r="D904" s="18"/>
    </row>
    <row r="905" ht="15.75" customHeight="1">
      <c r="D905" s="18"/>
    </row>
    <row r="906" ht="15.75" customHeight="1">
      <c r="D906" s="18"/>
    </row>
    <row r="907" ht="15.75" customHeight="1">
      <c r="D907" s="18"/>
    </row>
    <row r="908" ht="15.75" customHeight="1">
      <c r="D908" s="18"/>
    </row>
    <row r="909" ht="15.75" customHeight="1">
      <c r="D909" s="18"/>
    </row>
    <row r="910" ht="15.75" customHeight="1">
      <c r="D910" s="18"/>
    </row>
    <row r="911" ht="15.75" customHeight="1">
      <c r="D911" s="18"/>
    </row>
    <row r="912" ht="15.75" customHeight="1">
      <c r="D912" s="18"/>
    </row>
    <row r="913" ht="15.75" customHeight="1">
      <c r="D913" s="18"/>
    </row>
    <row r="914" ht="15.75" customHeight="1">
      <c r="D914" s="18"/>
    </row>
    <row r="915" ht="15.75" customHeight="1">
      <c r="D915" s="18"/>
    </row>
    <row r="916" ht="15.75" customHeight="1">
      <c r="D916" s="18"/>
    </row>
    <row r="917" ht="15.75" customHeight="1">
      <c r="D917" s="18"/>
    </row>
    <row r="918" ht="15.75" customHeight="1">
      <c r="D918" s="18"/>
    </row>
    <row r="919" ht="15.75" customHeight="1">
      <c r="D919" s="18"/>
    </row>
    <row r="920" ht="15.75" customHeight="1">
      <c r="D920" s="18"/>
    </row>
    <row r="921" ht="15.75" customHeight="1">
      <c r="D921" s="18"/>
    </row>
    <row r="922" ht="15.75" customHeight="1">
      <c r="D922" s="18"/>
    </row>
    <row r="923" ht="15.75" customHeight="1">
      <c r="D923" s="18"/>
    </row>
    <row r="924" ht="15.75" customHeight="1">
      <c r="D924" s="18"/>
    </row>
    <row r="925" ht="15.75" customHeight="1">
      <c r="D925" s="18"/>
    </row>
    <row r="926" ht="15.75" customHeight="1">
      <c r="D926" s="18"/>
    </row>
    <row r="927" ht="15.75" customHeight="1">
      <c r="D927" s="18"/>
    </row>
    <row r="928" ht="15.75" customHeight="1">
      <c r="D928" s="18"/>
    </row>
    <row r="929" ht="15.75" customHeight="1">
      <c r="D929" s="18"/>
    </row>
    <row r="930" ht="15.75" customHeight="1">
      <c r="D930" s="18"/>
    </row>
    <row r="931" ht="15.75" customHeight="1">
      <c r="D931" s="18"/>
    </row>
    <row r="932" ht="15.75" customHeight="1">
      <c r="D932" s="18"/>
    </row>
    <row r="933" ht="15.75" customHeight="1">
      <c r="D933" s="18"/>
    </row>
    <row r="934" ht="15.75" customHeight="1">
      <c r="D934" s="18"/>
    </row>
    <row r="935" ht="15.75" customHeight="1">
      <c r="D935" s="18"/>
    </row>
    <row r="936" ht="15.75" customHeight="1">
      <c r="D936" s="18"/>
    </row>
    <row r="937" ht="15.75" customHeight="1">
      <c r="D937" s="18"/>
    </row>
    <row r="938" ht="15.75" customHeight="1">
      <c r="D938" s="18"/>
    </row>
    <row r="939" ht="15.75" customHeight="1">
      <c r="D939" s="18"/>
    </row>
    <row r="940" ht="15.75" customHeight="1">
      <c r="D940" s="18"/>
    </row>
    <row r="941" ht="15.75" customHeight="1">
      <c r="D941" s="18"/>
    </row>
    <row r="942" ht="15.75" customHeight="1">
      <c r="D942" s="18"/>
    </row>
    <row r="943" ht="15.75" customHeight="1">
      <c r="D943" s="18"/>
    </row>
    <row r="944" ht="15.75" customHeight="1">
      <c r="D944" s="18"/>
    </row>
    <row r="945" ht="15.75" customHeight="1">
      <c r="D945" s="18"/>
    </row>
    <row r="946" ht="15.75" customHeight="1">
      <c r="D946" s="18"/>
    </row>
    <row r="947" ht="15.75" customHeight="1">
      <c r="D947" s="18"/>
    </row>
    <row r="948" ht="15.75" customHeight="1">
      <c r="D948" s="18"/>
    </row>
    <row r="949" ht="15.75" customHeight="1">
      <c r="D949" s="18"/>
    </row>
    <row r="950" ht="15.75" customHeight="1">
      <c r="D950" s="18"/>
    </row>
    <row r="951" ht="15.75" customHeight="1">
      <c r="D951" s="18"/>
    </row>
    <row r="952" ht="15.75" customHeight="1">
      <c r="D952" s="18"/>
    </row>
    <row r="953" ht="15.75" customHeight="1">
      <c r="D953" s="18"/>
    </row>
    <row r="954" ht="15.75" customHeight="1">
      <c r="D954" s="18"/>
    </row>
    <row r="955" ht="15.75" customHeight="1">
      <c r="D955" s="18"/>
    </row>
    <row r="956" ht="15.75" customHeight="1">
      <c r="D956" s="18"/>
    </row>
    <row r="957" ht="15.75" customHeight="1">
      <c r="D957" s="18"/>
    </row>
    <row r="958" ht="15.75" customHeight="1">
      <c r="D958" s="18"/>
    </row>
    <row r="959" ht="15.75" customHeight="1">
      <c r="D959" s="18"/>
    </row>
    <row r="960" ht="15.75" customHeight="1">
      <c r="D960" s="18"/>
    </row>
    <row r="961" ht="15.75" customHeight="1">
      <c r="D961" s="18"/>
    </row>
    <row r="962" ht="15.75" customHeight="1">
      <c r="D962" s="18"/>
    </row>
    <row r="963" ht="15.75" customHeight="1">
      <c r="D963" s="18"/>
    </row>
    <row r="964" ht="15.75" customHeight="1">
      <c r="D964" s="18"/>
    </row>
    <row r="965" ht="15.75" customHeight="1">
      <c r="D965" s="18"/>
    </row>
    <row r="966" ht="15.75" customHeight="1">
      <c r="D966" s="18"/>
    </row>
    <row r="967" ht="15.75" customHeight="1">
      <c r="D967" s="18"/>
    </row>
    <row r="968" ht="15.75" customHeight="1">
      <c r="D968" s="18"/>
    </row>
    <row r="969" ht="15.75" customHeight="1">
      <c r="D969" s="18"/>
    </row>
    <row r="970" ht="15.75" customHeight="1">
      <c r="D970" s="18"/>
    </row>
    <row r="971" ht="15.75" customHeight="1">
      <c r="D971" s="18"/>
    </row>
    <row r="972" ht="15.75" customHeight="1">
      <c r="D972" s="18"/>
    </row>
    <row r="973" ht="15.75" customHeight="1">
      <c r="D973" s="18"/>
    </row>
    <row r="974" ht="15.75" customHeight="1">
      <c r="D974" s="18"/>
    </row>
    <row r="975" ht="15.75" customHeight="1">
      <c r="D975" s="18"/>
    </row>
    <row r="976" ht="15.75" customHeight="1">
      <c r="D976" s="18"/>
    </row>
    <row r="977" ht="15.75" customHeight="1">
      <c r="D977" s="18"/>
    </row>
    <row r="978" ht="15.75" customHeight="1">
      <c r="D978" s="18"/>
    </row>
    <row r="979" ht="15.75" customHeight="1">
      <c r="D979" s="18"/>
    </row>
    <row r="980" ht="15.75" customHeight="1">
      <c r="D980" s="18"/>
    </row>
    <row r="981" ht="15.75" customHeight="1">
      <c r="D981" s="18"/>
    </row>
    <row r="982" ht="15.75" customHeight="1">
      <c r="D982" s="18"/>
    </row>
    <row r="983" ht="15.75" customHeight="1">
      <c r="D983" s="18"/>
    </row>
    <row r="984" ht="15.75" customHeight="1">
      <c r="D984" s="18"/>
    </row>
    <row r="985" ht="15.75" customHeight="1">
      <c r="D985" s="18"/>
    </row>
    <row r="986" ht="15.75" customHeight="1">
      <c r="D986" s="18"/>
    </row>
    <row r="987" ht="15.75" customHeight="1">
      <c r="D987" s="18"/>
    </row>
    <row r="988" ht="15.75" customHeight="1">
      <c r="D988" s="18"/>
    </row>
    <row r="989" ht="15.75" customHeight="1">
      <c r="D989" s="18"/>
    </row>
    <row r="990" ht="15.75" customHeight="1">
      <c r="D990" s="18"/>
    </row>
    <row r="991" ht="15.75" customHeight="1">
      <c r="D991" s="18"/>
    </row>
    <row r="992" ht="15.75" customHeight="1">
      <c r="D992" s="18"/>
    </row>
    <row r="993" ht="15.75" customHeight="1">
      <c r="D993" s="18"/>
    </row>
    <row r="994" ht="15.75" customHeight="1">
      <c r="D994" s="18"/>
    </row>
    <row r="995" ht="15.75" customHeight="1">
      <c r="D995" s="18"/>
    </row>
    <row r="996" ht="15.75" customHeight="1">
      <c r="D996" s="18"/>
    </row>
    <row r="997" ht="15.75" customHeight="1">
      <c r="D997" s="18"/>
    </row>
    <row r="998" ht="15.75" customHeight="1">
      <c r="D998" s="18"/>
    </row>
    <row r="999" ht="15.75" customHeight="1">
      <c r="D999" s="18"/>
    </row>
    <row r="1000" ht="15.75" customHeight="1">
      <c r="D1000" s="18"/>
    </row>
    <row r="1001" ht="15.75" customHeight="1">
      <c r="D1001" s="18"/>
    </row>
    <row r="1002" ht="15.75" customHeight="1">
      <c r="D1002" s="18"/>
    </row>
    <row r="1003" ht="15.75" customHeight="1">
      <c r="D1003" s="18"/>
    </row>
    <row r="1004" ht="15.75" customHeight="1">
      <c r="D1004" s="18"/>
    </row>
  </sheetData>
  <printOptions gridLines="1"/>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24.43"/>
    <col customWidth="1" min="5" max="5" width="42.43"/>
  </cols>
  <sheetData>
    <row r="1" ht="15.75" customHeight="1">
      <c r="A1" s="25"/>
      <c r="B1" s="25"/>
      <c r="C1" s="25"/>
      <c r="D1" s="25"/>
      <c r="E1" s="25"/>
    </row>
    <row r="2" ht="15.75" customHeight="1">
      <c r="A2" s="25" t="s">
        <v>176</v>
      </c>
    </row>
    <row r="3" ht="15.75" customHeight="1">
      <c r="A3" s="11"/>
      <c r="B3" s="11"/>
      <c r="C3" s="11"/>
      <c r="D3" s="11"/>
      <c r="E3" s="11"/>
    </row>
    <row r="4" ht="15.75" customHeight="1">
      <c r="A4" s="10" t="s">
        <v>123</v>
      </c>
      <c r="B4" s="11"/>
      <c r="C4" s="11"/>
      <c r="D4" s="11"/>
      <c r="E4" s="11"/>
    </row>
    <row r="5" ht="15.75" customHeight="1">
      <c r="A5" s="10"/>
      <c r="B5" s="10" t="s">
        <v>124</v>
      </c>
      <c r="C5" s="70" t="s">
        <v>125</v>
      </c>
      <c r="D5" s="71" t="s">
        <v>75</v>
      </c>
      <c r="E5" s="2" t="s">
        <v>126</v>
      </c>
    </row>
    <row r="6" ht="15.75" customHeight="1">
      <c r="A6" s="11"/>
      <c r="B6" s="32">
        <v>410.0</v>
      </c>
      <c r="C6" s="72" t="s">
        <v>15</v>
      </c>
      <c r="D6" s="116">
        <v>42500.0</v>
      </c>
      <c r="E6" s="75" t="s">
        <v>177</v>
      </c>
    </row>
    <row r="7" ht="15.75" customHeight="1">
      <c r="A7" s="11"/>
      <c r="B7" s="32">
        <v>410.1</v>
      </c>
      <c r="C7" s="72" t="s">
        <v>127</v>
      </c>
      <c r="D7" s="116">
        <v>1200.0</v>
      </c>
      <c r="E7" s="75" t="s">
        <v>177</v>
      </c>
    </row>
    <row r="8" ht="15.75" customHeight="1">
      <c r="A8" s="11"/>
      <c r="B8" s="32">
        <v>420.0</v>
      </c>
      <c r="C8" s="72" t="s">
        <v>128</v>
      </c>
      <c r="D8" s="116"/>
      <c r="E8" s="11"/>
    </row>
    <row r="9" ht="15.75" customHeight="1">
      <c r="A9" s="11"/>
      <c r="B9" s="32">
        <v>430.0</v>
      </c>
      <c r="C9" s="72" t="s">
        <v>9</v>
      </c>
      <c r="D9" s="117"/>
      <c r="E9" s="11"/>
    </row>
    <row r="10" ht="15.75" customHeight="1">
      <c r="A10" s="11"/>
      <c r="B10" s="32">
        <v>440.0</v>
      </c>
      <c r="C10" s="72" t="s">
        <v>130</v>
      </c>
      <c r="D10" s="117"/>
      <c r="E10" s="11"/>
    </row>
    <row r="11" ht="15.75" customHeight="1">
      <c r="A11" s="11"/>
      <c r="B11" s="32">
        <v>490.0</v>
      </c>
      <c r="C11" s="72" t="s">
        <v>22</v>
      </c>
      <c r="D11" s="117"/>
      <c r="E11" s="11"/>
    </row>
    <row r="12" ht="15.75" customHeight="1">
      <c r="A12" s="11"/>
      <c r="B12" s="11"/>
      <c r="C12" s="10" t="s">
        <v>79</v>
      </c>
      <c r="D12" s="117">
        <f>SUM(D6:D11)</f>
        <v>43700</v>
      </c>
      <c r="E12" s="11"/>
    </row>
    <row r="13" ht="15.75" customHeight="1">
      <c r="A13" s="11"/>
      <c r="B13" s="11"/>
      <c r="C13" s="10"/>
      <c r="D13" s="11"/>
      <c r="E13" s="11"/>
    </row>
    <row r="14" ht="15.75" customHeight="1">
      <c r="A14" s="11"/>
      <c r="B14" s="11"/>
      <c r="C14" s="11"/>
      <c r="D14" s="11"/>
      <c r="E14" s="11"/>
    </row>
    <row r="15" ht="15.75" customHeight="1">
      <c r="A15" s="36"/>
      <c r="B15" s="36"/>
      <c r="C15" s="37" t="s">
        <v>80</v>
      </c>
      <c r="D15" s="92">
        <f>D12</f>
        <v>43700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91"/>
      <c r="E19" s="11"/>
    </row>
    <row r="20" ht="15.75" customHeight="1">
      <c r="A20" s="11"/>
      <c r="B20" s="32">
        <v>610.0</v>
      </c>
      <c r="C20" s="72" t="s">
        <v>133</v>
      </c>
      <c r="D20" s="32"/>
      <c r="E20" s="11"/>
    </row>
    <row r="21" ht="15.75" customHeight="1">
      <c r="A21" s="11"/>
      <c r="B21" s="32">
        <v>620.0</v>
      </c>
      <c r="C21" s="72" t="s">
        <v>30</v>
      </c>
      <c r="D21" s="32"/>
      <c r="E21" s="11"/>
    </row>
    <row r="22" ht="15.75" customHeight="1">
      <c r="A22" s="11"/>
      <c r="B22" s="32">
        <v>630.0</v>
      </c>
      <c r="C22" s="72" t="s">
        <v>31</v>
      </c>
      <c r="D22" s="106"/>
      <c r="E22" s="11"/>
    </row>
    <row r="23" ht="15.75" customHeight="1">
      <c r="A23" s="11"/>
      <c r="B23" s="32">
        <v>640.0</v>
      </c>
      <c r="C23" s="72" t="s">
        <v>9</v>
      </c>
      <c r="D23" s="32"/>
      <c r="E23" s="11"/>
    </row>
    <row r="24" ht="15.75" customHeight="1">
      <c r="A24" s="11"/>
      <c r="B24" s="32">
        <v>650.0</v>
      </c>
      <c r="C24" s="72" t="s">
        <v>32</v>
      </c>
      <c r="D24" s="32"/>
      <c r="E24" s="11"/>
    </row>
    <row r="25" ht="15.75" customHeight="1">
      <c r="A25" s="11"/>
      <c r="B25" s="32">
        <v>660.0</v>
      </c>
      <c r="C25" s="72" t="s">
        <v>33</v>
      </c>
      <c r="D25" s="32"/>
      <c r="E25" s="11"/>
    </row>
    <row r="26" ht="15.75" customHeight="1">
      <c r="A26" s="11"/>
      <c r="B26" s="32">
        <v>670.0</v>
      </c>
      <c r="C26" s="72" t="s">
        <v>34</v>
      </c>
      <c r="D26" s="105">
        <v>4000.0</v>
      </c>
      <c r="E26" s="75" t="s">
        <v>178</v>
      </c>
    </row>
    <row r="27" ht="15.75" customHeight="1">
      <c r="A27" s="11"/>
      <c r="B27" s="11"/>
      <c r="C27" s="10" t="s">
        <v>79</v>
      </c>
      <c r="D27" s="96">
        <f>SUM(D18:D26)</f>
        <v>4000</v>
      </c>
      <c r="E27" s="11"/>
    </row>
    <row r="28" ht="15.75" customHeight="1">
      <c r="A28" s="11"/>
      <c r="B28" s="11"/>
      <c r="C28" s="11"/>
      <c r="D28" s="11"/>
      <c r="E28" s="11"/>
    </row>
    <row r="29" ht="15.75" customHeight="1">
      <c r="A29" s="36"/>
      <c r="B29" s="36"/>
      <c r="C29" s="37" t="s">
        <v>96</v>
      </c>
      <c r="D29" s="92">
        <f>D27</f>
        <v>4000</v>
      </c>
      <c r="E29" s="36"/>
    </row>
    <row r="30" ht="15.75" customHeight="1">
      <c r="A30" s="11"/>
      <c r="B30" s="11"/>
      <c r="C30" s="10"/>
      <c r="D30" s="32"/>
      <c r="E30" s="11"/>
    </row>
    <row r="31" ht="15.75" customHeight="1">
      <c r="A31" s="11"/>
      <c r="B31" s="11"/>
      <c r="C31" s="10" t="s">
        <v>97</v>
      </c>
      <c r="D31" s="96">
        <f>D15-D29</f>
        <v>39700</v>
      </c>
      <c r="E31" s="11"/>
    </row>
    <row r="32" ht="15.75" customHeight="1">
      <c r="A32" s="11"/>
      <c r="B32" s="11"/>
      <c r="C32" s="11"/>
      <c r="D32" s="11"/>
      <c r="E32" s="11"/>
    </row>
    <row r="33" ht="15.75" customHeight="1">
      <c r="A33" s="68" t="s">
        <v>138</v>
      </c>
      <c r="B33" s="68"/>
      <c r="C33" s="48"/>
      <c r="D33" s="48"/>
      <c r="E33" s="48"/>
      <c r="F33" s="48"/>
      <c r="G33" s="48"/>
    </row>
    <row r="34" ht="15.75" customHeight="1">
      <c r="A34" s="109"/>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2.86"/>
    <col customWidth="1" min="5" max="6" width="33.14"/>
  </cols>
  <sheetData>
    <row r="1" ht="15.75" customHeight="1">
      <c r="A1" s="25"/>
      <c r="B1" s="25"/>
      <c r="C1" s="25"/>
      <c r="D1" s="25"/>
      <c r="E1" s="25"/>
      <c r="F1" s="25"/>
    </row>
    <row r="2" ht="15.75" customHeight="1">
      <c r="A2" s="11" t="s">
        <v>179</v>
      </c>
    </row>
    <row r="3" ht="15.75" customHeight="1">
      <c r="A3" s="11"/>
      <c r="B3" s="11"/>
      <c r="C3" s="11"/>
      <c r="D3" s="11"/>
      <c r="E3" s="11"/>
      <c r="F3" s="11"/>
    </row>
    <row r="4" ht="15.75" customHeight="1">
      <c r="A4" s="10" t="s">
        <v>123</v>
      </c>
      <c r="B4" s="11"/>
      <c r="C4" s="11"/>
      <c r="D4" s="11"/>
      <c r="E4" s="11"/>
      <c r="F4" s="11"/>
    </row>
    <row r="5" ht="15.75" customHeight="1">
      <c r="A5" s="10"/>
      <c r="B5" s="10" t="s">
        <v>124</v>
      </c>
      <c r="C5" s="70" t="s">
        <v>125</v>
      </c>
      <c r="D5" s="71" t="s">
        <v>75</v>
      </c>
      <c r="E5" s="10" t="s">
        <v>126</v>
      </c>
      <c r="F5" s="10"/>
    </row>
    <row r="6" ht="15.75" customHeight="1">
      <c r="A6" s="11"/>
      <c r="B6" s="32">
        <v>410.0</v>
      </c>
      <c r="C6" s="72" t="s">
        <v>15</v>
      </c>
      <c r="D6" s="11"/>
      <c r="E6" s="11"/>
      <c r="F6" s="11"/>
    </row>
    <row r="7" ht="15.75" customHeight="1">
      <c r="A7" s="11"/>
      <c r="B7" s="32">
        <v>410.1</v>
      </c>
      <c r="C7" s="72" t="s">
        <v>127</v>
      </c>
      <c r="D7" s="11"/>
      <c r="E7" s="11"/>
      <c r="F7" s="11"/>
    </row>
    <row r="8" ht="15.75" customHeight="1">
      <c r="A8" s="11"/>
      <c r="B8" s="32">
        <v>420.0</v>
      </c>
      <c r="C8" s="72" t="s">
        <v>128</v>
      </c>
      <c r="D8" s="106">
        <v>150.0</v>
      </c>
      <c r="E8" s="17" t="s">
        <v>180</v>
      </c>
      <c r="F8" s="11"/>
    </row>
    <row r="9" ht="15.75" customHeight="1">
      <c r="A9" s="11"/>
      <c r="B9" s="32">
        <v>430.0</v>
      </c>
      <c r="C9" s="72" t="s">
        <v>9</v>
      </c>
      <c r="D9" s="32"/>
      <c r="E9" s="11"/>
      <c r="F9" s="11"/>
    </row>
    <row r="10" ht="15.75" customHeight="1">
      <c r="A10" s="11"/>
      <c r="B10" s="32">
        <v>440.0</v>
      </c>
      <c r="C10" s="72" t="s">
        <v>130</v>
      </c>
      <c r="D10" s="106">
        <v>300.0</v>
      </c>
      <c r="E10" s="17" t="s">
        <v>181</v>
      </c>
      <c r="F10" s="11"/>
    </row>
    <row r="11" ht="15.75" customHeight="1">
      <c r="A11" s="11"/>
      <c r="B11" s="32">
        <v>490.0</v>
      </c>
      <c r="C11" s="72" t="s">
        <v>22</v>
      </c>
      <c r="D11" s="106">
        <v>50.0</v>
      </c>
      <c r="E11" s="17" t="s">
        <v>182</v>
      </c>
      <c r="F11" s="11"/>
    </row>
    <row r="12" ht="15.75" customHeight="1">
      <c r="A12" s="11"/>
      <c r="B12" s="11"/>
      <c r="C12" s="10" t="s">
        <v>79</v>
      </c>
      <c r="D12" s="32">
        <f>SUM(D6:D11)</f>
        <v>500</v>
      </c>
      <c r="E12" s="11"/>
      <c r="F12" s="11"/>
    </row>
    <row r="13" ht="15.75" customHeight="1">
      <c r="A13" s="11"/>
      <c r="B13" s="11"/>
      <c r="C13" s="10"/>
      <c r="D13" s="11"/>
      <c r="E13" s="11"/>
      <c r="F13" s="11"/>
    </row>
    <row r="14" ht="15.75" customHeight="1">
      <c r="A14" s="11"/>
      <c r="B14" s="11"/>
      <c r="C14" s="11"/>
      <c r="D14" s="11"/>
      <c r="E14" s="11"/>
      <c r="F14" s="11"/>
    </row>
    <row r="15" ht="15.75" customHeight="1">
      <c r="A15" s="36"/>
      <c r="B15" s="36"/>
      <c r="C15" s="37" t="s">
        <v>80</v>
      </c>
      <c r="D15" s="92">
        <f>D12</f>
        <v>500</v>
      </c>
      <c r="E15" s="36"/>
      <c r="F15" s="93"/>
    </row>
    <row r="16" ht="15.75" customHeight="1">
      <c r="A16" s="40"/>
      <c r="B16" s="40"/>
      <c r="C16" s="40"/>
      <c r="D16" s="40"/>
      <c r="E16" s="40"/>
      <c r="F16" s="94"/>
    </row>
    <row r="17" ht="15.75" customHeight="1">
      <c r="A17" s="10" t="s">
        <v>131</v>
      </c>
      <c r="B17" s="11"/>
      <c r="C17" s="11"/>
      <c r="D17" s="11"/>
      <c r="E17" s="11"/>
      <c r="F17" s="11"/>
    </row>
    <row r="18" ht="15.75" customHeight="1">
      <c r="A18" s="11"/>
      <c r="B18" s="10" t="s">
        <v>124</v>
      </c>
      <c r="C18" s="10" t="s">
        <v>125</v>
      </c>
      <c r="D18" s="10"/>
      <c r="E18" s="10" t="s">
        <v>126</v>
      </c>
      <c r="F18" s="10"/>
    </row>
    <row r="19" ht="15.75" customHeight="1">
      <c r="A19" s="11"/>
      <c r="B19" s="32">
        <v>600.0</v>
      </c>
      <c r="C19" s="72" t="s">
        <v>28</v>
      </c>
      <c r="D19" s="105">
        <v>150.0</v>
      </c>
      <c r="E19" s="75" t="s">
        <v>183</v>
      </c>
      <c r="F19" s="25"/>
    </row>
    <row r="20" ht="15.75" customHeight="1">
      <c r="A20" s="11"/>
      <c r="B20" s="32">
        <v>610.0</v>
      </c>
      <c r="C20" s="72" t="s">
        <v>133</v>
      </c>
      <c r="D20" s="106">
        <v>300.0</v>
      </c>
      <c r="E20" s="75" t="s">
        <v>184</v>
      </c>
      <c r="F20" s="25"/>
    </row>
    <row r="21" ht="15.75" customHeight="1">
      <c r="A21" s="11"/>
      <c r="B21" s="32">
        <v>620.0</v>
      </c>
      <c r="C21" s="72" t="s">
        <v>30</v>
      </c>
      <c r="D21" s="32"/>
      <c r="E21" s="11"/>
      <c r="F21" s="11"/>
    </row>
    <row r="22" ht="15.75" customHeight="1">
      <c r="A22" s="11"/>
      <c r="B22" s="32">
        <v>630.0</v>
      </c>
      <c r="C22" s="72" t="s">
        <v>31</v>
      </c>
      <c r="D22" s="32"/>
      <c r="E22" s="11"/>
      <c r="F22" s="11"/>
    </row>
    <row r="23" ht="15.75" customHeight="1">
      <c r="A23" s="11"/>
      <c r="B23" s="32">
        <v>640.0</v>
      </c>
      <c r="C23" s="72" t="s">
        <v>9</v>
      </c>
      <c r="D23" s="32"/>
      <c r="E23" s="11"/>
      <c r="F23" s="11"/>
    </row>
    <row r="24" ht="15.75" customHeight="1">
      <c r="A24" s="11"/>
      <c r="B24" s="32">
        <v>650.0</v>
      </c>
      <c r="C24" s="72" t="s">
        <v>32</v>
      </c>
      <c r="D24" s="32"/>
      <c r="E24" s="11"/>
      <c r="F24" s="11"/>
    </row>
    <row r="25" ht="15.75" customHeight="1">
      <c r="A25" s="11"/>
      <c r="B25" s="32">
        <v>660.0</v>
      </c>
      <c r="C25" s="72" t="s">
        <v>33</v>
      </c>
      <c r="D25" s="106">
        <v>25.0</v>
      </c>
      <c r="E25" s="17" t="s">
        <v>185</v>
      </c>
      <c r="F25" s="11"/>
    </row>
    <row r="26" ht="15.75" customHeight="1">
      <c r="A26" s="11"/>
      <c r="B26" s="32">
        <v>670.0</v>
      </c>
      <c r="C26" s="72" t="s">
        <v>34</v>
      </c>
      <c r="D26" s="32"/>
      <c r="E26" s="11"/>
      <c r="F26" s="11"/>
    </row>
    <row r="27" ht="15.75" customHeight="1">
      <c r="A27" s="11"/>
      <c r="B27" s="11"/>
      <c r="C27" s="10" t="s">
        <v>79</v>
      </c>
      <c r="D27" s="96">
        <f>SUM(D19:D26)</f>
        <v>475</v>
      </c>
      <c r="E27" s="11"/>
      <c r="F27" s="11"/>
    </row>
    <row r="28" ht="15.75" customHeight="1">
      <c r="A28" s="11"/>
      <c r="B28" s="11"/>
      <c r="C28" s="11"/>
      <c r="D28" s="11"/>
      <c r="E28" s="11"/>
      <c r="F28" s="11"/>
    </row>
    <row r="29" ht="15.75" customHeight="1">
      <c r="A29" s="36"/>
      <c r="B29" s="36"/>
      <c r="C29" s="37" t="s">
        <v>96</v>
      </c>
      <c r="D29" s="92">
        <f>D27</f>
        <v>475</v>
      </c>
      <c r="E29" s="36"/>
      <c r="F29" s="93"/>
    </row>
    <row r="30" ht="15.75" customHeight="1">
      <c r="A30" s="11"/>
      <c r="B30" s="11"/>
      <c r="C30" s="10"/>
      <c r="D30" s="32"/>
      <c r="E30" s="11"/>
      <c r="F30" s="11"/>
    </row>
    <row r="31" ht="15.75" customHeight="1">
      <c r="A31" s="11"/>
      <c r="B31" s="11"/>
      <c r="C31" s="10" t="s">
        <v>97</v>
      </c>
      <c r="D31" s="96">
        <f>D15-D29</f>
        <v>25</v>
      </c>
      <c r="E31" s="11"/>
      <c r="F31" s="11"/>
    </row>
    <row r="32" ht="15.75" customHeight="1">
      <c r="A32" s="11"/>
      <c r="B32" s="11"/>
      <c r="C32" s="11"/>
      <c r="D32" s="11"/>
      <c r="E32" s="11"/>
      <c r="F32" s="11"/>
    </row>
    <row r="33" ht="15.75" customHeight="1">
      <c r="A33" s="68" t="s">
        <v>138</v>
      </c>
      <c r="B33" s="68"/>
      <c r="C33" s="48"/>
      <c r="D33" s="48"/>
      <c r="E33" s="48"/>
      <c r="F33" s="48"/>
      <c r="G33" s="48"/>
      <c r="H33" s="48"/>
    </row>
    <row r="34" ht="15.75" customHeight="1">
      <c r="A34" s="97" t="s">
        <v>186</v>
      </c>
      <c r="B34" s="98"/>
      <c r="C34" s="98"/>
      <c r="D34" s="98"/>
      <c r="E34" s="98"/>
      <c r="F34" s="98"/>
      <c r="G34" s="98"/>
      <c r="H34" s="99"/>
    </row>
    <row r="35" ht="15.75" customHeight="1">
      <c r="A35" s="100"/>
      <c r="H35" s="101"/>
    </row>
    <row r="36" ht="15.75" customHeight="1">
      <c r="A36" s="100"/>
      <c r="H36" s="101"/>
    </row>
    <row r="37" ht="15.75" customHeight="1">
      <c r="A37" s="100"/>
      <c r="H37" s="101"/>
    </row>
    <row r="38" ht="15.75" customHeight="1">
      <c r="A38" s="100"/>
      <c r="H38" s="101"/>
    </row>
    <row r="39" ht="15.75" customHeight="1">
      <c r="A39" s="100"/>
      <c r="H39" s="101"/>
    </row>
    <row r="40" ht="15.75" customHeight="1">
      <c r="A40" s="100"/>
      <c r="H40" s="101"/>
    </row>
    <row r="41" ht="15.75" customHeight="1">
      <c r="A41" s="100"/>
      <c r="H41" s="101"/>
    </row>
    <row r="42" ht="15.75" customHeight="1">
      <c r="A42" s="100"/>
      <c r="H42" s="101"/>
    </row>
    <row r="43" ht="15.75" customHeight="1">
      <c r="A43" s="100"/>
      <c r="H43" s="101"/>
    </row>
    <row r="44" ht="15.75" customHeight="1">
      <c r="A44" s="100"/>
      <c r="H44" s="101"/>
    </row>
    <row r="45" ht="15.75" customHeight="1">
      <c r="A45" s="100"/>
      <c r="H45" s="101"/>
    </row>
    <row r="46" ht="15.75" customHeight="1">
      <c r="A46" s="100"/>
      <c r="H46" s="101"/>
    </row>
    <row r="47" ht="15.75" customHeight="1">
      <c r="A47" s="100"/>
      <c r="H47" s="101"/>
    </row>
    <row r="48" ht="15.75" customHeight="1">
      <c r="A48" s="102"/>
      <c r="B48" s="103"/>
      <c r="C48" s="103"/>
      <c r="D48" s="103"/>
      <c r="E48" s="103"/>
      <c r="F48" s="103"/>
      <c r="G48" s="103"/>
      <c r="H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G2"/>
    <mergeCell ref="A34:H48"/>
  </mergeCells>
  <printOptions gridLines="1" horizontalCentered="1"/>
  <pageMargins bottom="0.75" footer="0.0" header="0.0" left="0.7" right="0.7" top="0.75"/>
  <pageSetup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24.43"/>
    <col customWidth="1" min="5" max="6" width="57.71"/>
  </cols>
  <sheetData>
    <row r="1" ht="15.75" customHeight="1">
      <c r="A1" s="25" t="s">
        <v>187</v>
      </c>
      <c r="B1" s="25"/>
      <c r="C1" s="25"/>
      <c r="D1" s="25"/>
      <c r="E1" s="25"/>
      <c r="F1" s="25"/>
    </row>
    <row r="2" ht="15.75" customHeight="1">
      <c r="A2" s="25" t="s">
        <v>188</v>
      </c>
    </row>
    <row r="3" ht="15.75" customHeight="1">
      <c r="A3" s="11"/>
      <c r="B3" s="11"/>
      <c r="C3" s="11"/>
      <c r="D3" s="11"/>
      <c r="E3" s="11"/>
      <c r="F3" s="11"/>
    </row>
    <row r="4" ht="15.75" customHeight="1">
      <c r="A4" s="10" t="s">
        <v>123</v>
      </c>
      <c r="B4" s="11"/>
      <c r="C4" s="11"/>
      <c r="D4" s="11"/>
      <c r="E4" s="11"/>
      <c r="F4" s="11"/>
    </row>
    <row r="5" ht="15.75" customHeight="1">
      <c r="A5" s="10"/>
      <c r="B5" s="10" t="s">
        <v>124</v>
      </c>
      <c r="C5" s="70" t="s">
        <v>125</v>
      </c>
      <c r="D5" s="71" t="s">
        <v>75</v>
      </c>
      <c r="E5" s="10" t="s">
        <v>126</v>
      </c>
      <c r="F5" s="10"/>
    </row>
    <row r="6" ht="15.75" customHeight="1">
      <c r="A6" s="11"/>
      <c r="B6" s="32">
        <v>410.0</v>
      </c>
      <c r="C6" s="72" t="s">
        <v>15</v>
      </c>
      <c r="D6" s="11"/>
      <c r="E6" s="11"/>
      <c r="F6" s="11"/>
    </row>
    <row r="7" ht="15.75" customHeight="1">
      <c r="A7" s="11"/>
      <c r="B7" s="32">
        <v>410.1</v>
      </c>
      <c r="C7" s="72" t="s">
        <v>127</v>
      </c>
      <c r="D7" s="11"/>
      <c r="E7" s="11"/>
      <c r="F7" s="11"/>
    </row>
    <row r="8" ht="15.75" customHeight="1">
      <c r="A8" s="11"/>
      <c r="B8" s="32">
        <v>420.0</v>
      </c>
      <c r="C8" s="72" t="s">
        <v>128</v>
      </c>
      <c r="D8" s="106"/>
      <c r="E8" s="11"/>
      <c r="F8" s="11"/>
    </row>
    <row r="9" ht="15.75" customHeight="1">
      <c r="A9" s="11"/>
      <c r="B9" s="32">
        <v>430.0</v>
      </c>
      <c r="C9" s="72" t="s">
        <v>9</v>
      </c>
      <c r="D9" s="32"/>
      <c r="E9" s="11"/>
      <c r="F9" s="11"/>
    </row>
    <row r="10" ht="15.75" customHeight="1">
      <c r="A10" s="11"/>
      <c r="B10" s="32">
        <v>440.0</v>
      </c>
      <c r="C10" s="72" t="s">
        <v>130</v>
      </c>
      <c r="D10" s="32"/>
      <c r="E10" s="11"/>
      <c r="F10" s="11"/>
    </row>
    <row r="11" ht="15.75" customHeight="1">
      <c r="A11" s="11"/>
      <c r="B11" s="32">
        <v>490.0</v>
      </c>
      <c r="C11" s="72" t="s">
        <v>22</v>
      </c>
      <c r="D11" s="32"/>
      <c r="E11" s="11"/>
      <c r="F11" s="11"/>
    </row>
    <row r="12" ht="15.75" customHeight="1">
      <c r="A12" s="11"/>
      <c r="B12" s="11"/>
      <c r="C12" s="10" t="s">
        <v>79</v>
      </c>
      <c r="D12" s="32">
        <f>SUM(D6:D11)</f>
        <v>0</v>
      </c>
      <c r="E12" s="11"/>
      <c r="F12" s="11"/>
    </row>
    <row r="13" ht="15.75" customHeight="1">
      <c r="A13" s="11"/>
      <c r="B13" s="11"/>
      <c r="C13" s="10"/>
      <c r="D13" s="11"/>
      <c r="E13" s="11"/>
      <c r="F13" s="11"/>
    </row>
    <row r="14" ht="15.75" customHeight="1">
      <c r="A14" s="11"/>
      <c r="B14" s="11"/>
      <c r="C14" s="11"/>
      <c r="D14" s="11"/>
      <c r="E14" s="11"/>
      <c r="F14" s="11"/>
    </row>
    <row r="15" ht="15.75" customHeight="1">
      <c r="A15" s="36"/>
      <c r="B15" s="36"/>
      <c r="C15" s="37" t="s">
        <v>80</v>
      </c>
      <c r="D15" s="92">
        <f>D12</f>
        <v>0</v>
      </c>
      <c r="E15" s="36"/>
      <c r="F15" s="93"/>
    </row>
    <row r="16" ht="15.75" customHeight="1">
      <c r="A16" s="40"/>
      <c r="B16" s="40"/>
      <c r="C16" s="40"/>
      <c r="D16" s="40"/>
      <c r="E16" s="40"/>
      <c r="F16" s="94"/>
    </row>
    <row r="17" ht="15.75" customHeight="1">
      <c r="A17" s="10" t="s">
        <v>131</v>
      </c>
      <c r="B17" s="11"/>
      <c r="C17" s="11"/>
      <c r="D17" s="11"/>
      <c r="E17" s="11"/>
      <c r="F17" s="11"/>
    </row>
    <row r="18" ht="15.75" customHeight="1">
      <c r="A18" s="11"/>
      <c r="B18" s="10" t="s">
        <v>124</v>
      </c>
      <c r="C18" s="10" t="s">
        <v>125</v>
      </c>
      <c r="D18" s="10"/>
      <c r="E18" s="10" t="s">
        <v>126</v>
      </c>
      <c r="F18" s="10"/>
    </row>
    <row r="19" ht="15.75" customHeight="1">
      <c r="A19" s="11"/>
      <c r="B19" s="32">
        <v>600.0</v>
      </c>
      <c r="C19" s="72" t="s">
        <v>28</v>
      </c>
      <c r="D19" s="96"/>
      <c r="E19" s="11"/>
      <c r="F19" s="11"/>
    </row>
    <row r="20" ht="15.75" customHeight="1">
      <c r="A20" s="11"/>
      <c r="B20" s="32">
        <v>610.0</v>
      </c>
      <c r="C20" s="72" t="s">
        <v>133</v>
      </c>
      <c r="D20" s="96"/>
      <c r="E20" s="11"/>
      <c r="F20" s="11"/>
    </row>
    <row r="21" ht="15.75" customHeight="1">
      <c r="A21" s="11"/>
      <c r="B21" s="32">
        <v>620.0</v>
      </c>
      <c r="C21" s="72" t="s">
        <v>30</v>
      </c>
      <c r="D21" s="73"/>
      <c r="E21" s="11"/>
      <c r="F21" s="11"/>
    </row>
    <row r="22" ht="15.75" customHeight="1">
      <c r="A22" s="11"/>
      <c r="B22" s="32">
        <v>630.0</v>
      </c>
      <c r="C22" s="72" t="s">
        <v>31</v>
      </c>
      <c r="D22" s="32"/>
      <c r="E22" s="11"/>
      <c r="F22" s="11"/>
    </row>
    <row r="23" ht="15.75" customHeight="1">
      <c r="A23" s="11"/>
      <c r="B23" s="32">
        <v>640.0</v>
      </c>
      <c r="C23" s="72" t="s">
        <v>9</v>
      </c>
      <c r="D23" s="106">
        <v>150.0</v>
      </c>
      <c r="E23" s="17" t="s">
        <v>189</v>
      </c>
      <c r="F23" s="11"/>
    </row>
    <row r="24" ht="15.75" customHeight="1">
      <c r="A24" s="11"/>
      <c r="B24" s="32">
        <v>650.0</v>
      </c>
      <c r="C24" s="72" t="s">
        <v>32</v>
      </c>
      <c r="D24" s="96"/>
      <c r="E24" s="11"/>
      <c r="F24" s="11"/>
    </row>
    <row r="25" ht="15.75" customHeight="1">
      <c r="A25" s="11"/>
      <c r="B25" s="32">
        <v>660.0</v>
      </c>
      <c r="C25" s="72" t="s">
        <v>33</v>
      </c>
      <c r="D25" s="118"/>
      <c r="E25" s="11"/>
      <c r="F25" s="11"/>
    </row>
    <row r="26" ht="15.75" customHeight="1">
      <c r="A26" s="11"/>
      <c r="B26" s="32">
        <v>670.0</v>
      </c>
      <c r="C26" s="72" t="s">
        <v>34</v>
      </c>
      <c r="D26" s="96"/>
      <c r="E26" s="11"/>
      <c r="F26" s="11"/>
    </row>
    <row r="27" ht="15.75" customHeight="1">
      <c r="A27" s="11"/>
      <c r="B27" s="11"/>
      <c r="C27" s="10" t="s">
        <v>79</v>
      </c>
      <c r="D27" s="96">
        <f>SUM(D19:D26)</f>
        <v>150</v>
      </c>
      <c r="E27" s="11"/>
      <c r="F27" s="11"/>
    </row>
    <row r="28" ht="15.75" customHeight="1">
      <c r="A28" s="11"/>
      <c r="B28" s="11"/>
      <c r="C28" s="11"/>
      <c r="D28" s="11"/>
      <c r="E28" s="11"/>
      <c r="F28" s="11"/>
    </row>
    <row r="29" ht="15.75" customHeight="1">
      <c r="A29" s="36"/>
      <c r="B29" s="36"/>
      <c r="C29" s="37" t="s">
        <v>96</v>
      </c>
      <c r="D29" s="92">
        <f>D27</f>
        <v>150</v>
      </c>
      <c r="E29" s="36"/>
      <c r="F29" s="93"/>
    </row>
    <row r="30" ht="15.75" customHeight="1">
      <c r="A30" s="11"/>
      <c r="B30" s="11"/>
      <c r="C30" s="10"/>
      <c r="D30" s="32"/>
      <c r="E30" s="11"/>
      <c r="F30" s="11"/>
    </row>
    <row r="31" ht="15.75" customHeight="1">
      <c r="A31" s="11"/>
      <c r="B31" s="11"/>
      <c r="C31" s="10" t="s">
        <v>97</v>
      </c>
      <c r="D31" s="96">
        <f>D15-D29</f>
        <v>-150</v>
      </c>
      <c r="E31" s="11"/>
      <c r="F31" s="11"/>
    </row>
    <row r="32" ht="15.75" customHeight="1">
      <c r="A32" s="11"/>
      <c r="B32" s="11"/>
      <c r="C32" s="11"/>
      <c r="D32" s="11"/>
      <c r="E32" s="11"/>
      <c r="F32" s="11"/>
    </row>
    <row r="33" ht="15.75" customHeight="1">
      <c r="A33" s="68" t="s">
        <v>138</v>
      </c>
      <c r="B33" s="68"/>
      <c r="C33" s="48"/>
      <c r="D33" s="48"/>
      <c r="E33" s="48"/>
      <c r="F33" s="48"/>
      <c r="G33" s="48"/>
      <c r="H33" s="48"/>
    </row>
    <row r="34" ht="15.75" customHeight="1">
      <c r="A34" s="109"/>
      <c r="B34" s="98"/>
      <c r="C34" s="98"/>
      <c r="D34" s="98"/>
      <c r="E34" s="98"/>
      <c r="F34" s="98"/>
      <c r="G34" s="98"/>
      <c r="H34" s="99"/>
    </row>
    <row r="35" ht="15.75" customHeight="1">
      <c r="A35" s="100"/>
      <c r="H35" s="101"/>
    </row>
    <row r="36" ht="15.75" customHeight="1">
      <c r="A36" s="100"/>
      <c r="H36" s="101"/>
    </row>
    <row r="37" ht="15.75" customHeight="1">
      <c r="A37" s="100"/>
      <c r="H37" s="101"/>
    </row>
    <row r="38" ht="15.75" customHeight="1">
      <c r="A38" s="100"/>
      <c r="H38" s="101"/>
    </row>
    <row r="39" ht="15.75" customHeight="1">
      <c r="A39" s="100"/>
      <c r="H39" s="101"/>
    </row>
    <row r="40" ht="15.75" customHeight="1">
      <c r="A40" s="100"/>
      <c r="H40" s="101"/>
    </row>
    <row r="41" ht="15.75" customHeight="1">
      <c r="A41" s="100"/>
      <c r="H41" s="101"/>
    </row>
    <row r="42" ht="15.75" customHeight="1">
      <c r="A42" s="100"/>
      <c r="H42" s="101"/>
    </row>
    <row r="43" ht="15.75" customHeight="1">
      <c r="A43" s="100"/>
      <c r="H43" s="101"/>
    </row>
    <row r="44" ht="15.75" customHeight="1">
      <c r="A44" s="100"/>
      <c r="H44" s="101"/>
    </row>
    <row r="45" ht="15.75" customHeight="1">
      <c r="A45" s="100"/>
      <c r="H45" s="101"/>
    </row>
    <row r="46" ht="15.75" customHeight="1">
      <c r="A46" s="100"/>
      <c r="H46" s="101"/>
    </row>
    <row r="47" ht="15.75" customHeight="1">
      <c r="A47" s="100"/>
      <c r="H47" s="101"/>
    </row>
    <row r="48" ht="15.75" customHeight="1">
      <c r="A48" s="102"/>
      <c r="B48" s="103"/>
      <c r="C48" s="103"/>
      <c r="D48" s="103"/>
      <c r="E48" s="103"/>
      <c r="F48" s="103"/>
      <c r="G48" s="103"/>
      <c r="H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G2"/>
    <mergeCell ref="A34:H48"/>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4.43"/>
    <col customWidth="1" min="4" max="4" width="17.86"/>
    <col customWidth="1" min="5" max="5" width="69.29"/>
  </cols>
  <sheetData>
    <row r="1" ht="15.75" customHeight="1">
      <c r="A1" s="11"/>
      <c r="B1" s="11"/>
      <c r="C1" s="11"/>
      <c r="D1" s="11"/>
      <c r="E1" s="11"/>
      <c r="F1" s="11"/>
    </row>
    <row r="2" ht="15.75" customHeight="1">
      <c r="A2" s="17" t="s">
        <v>190</v>
      </c>
    </row>
    <row r="3" ht="15.75" customHeight="1">
      <c r="A3" s="11"/>
      <c r="B3" s="11"/>
      <c r="C3" s="11"/>
      <c r="D3" s="11"/>
      <c r="E3" s="11"/>
    </row>
    <row r="4" ht="15.75" customHeight="1">
      <c r="A4" s="10" t="s">
        <v>123</v>
      </c>
      <c r="B4" s="11"/>
      <c r="C4" s="11"/>
      <c r="D4" s="11"/>
      <c r="E4" s="11"/>
    </row>
    <row r="5" ht="15.75" customHeight="1">
      <c r="A5" s="10"/>
      <c r="B5" s="10" t="s">
        <v>124</v>
      </c>
      <c r="C5" s="70" t="s">
        <v>125</v>
      </c>
      <c r="D5" s="71" t="s">
        <v>75</v>
      </c>
      <c r="E5" s="10" t="s">
        <v>126</v>
      </c>
    </row>
    <row r="6" ht="15.75" customHeight="1">
      <c r="A6" s="11"/>
      <c r="B6" s="32">
        <v>410.0</v>
      </c>
      <c r="C6" s="72" t="s">
        <v>15</v>
      </c>
      <c r="D6" s="119">
        <v>0.0</v>
      </c>
      <c r="E6" s="11"/>
    </row>
    <row r="7" ht="15.75" customHeight="1">
      <c r="A7" s="11"/>
      <c r="B7" s="32">
        <v>410.1</v>
      </c>
      <c r="C7" s="72" t="s">
        <v>127</v>
      </c>
      <c r="D7" s="119">
        <v>0.0</v>
      </c>
      <c r="E7" s="11"/>
    </row>
    <row r="8" ht="15.75" customHeight="1">
      <c r="A8" s="11"/>
      <c r="B8" s="32">
        <v>420.0</v>
      </c>
      <c r="C8" s="72" t="s">
        <v>128</v>
      </c>
      <c r="D8" s="119">
        <v>4000.0</v>
      </c>
      <c r="E8" s="17" t="s">
        <v>191</v>
      </c>
    </row>
    <row r="9" ht="15.75" customHeight="1">
      <c r="A9" s="11"/>
      <c r="B9" s="91">
        <v>430.0</v>
      </c>
      <c r="C9" s="120" t="s">
        <v>9</v>
      </c>
      <c r="D9" s="119">
        <v>0.0</v>
      </c>
      <c r="E9" s="11"/>
    </row>
    <row r="10" ht="15.75" customHeight="1">
      <c r="A10" s="11"/>
      <c r="B10" s="32">
        <v>440.0</v>
      </c>
      <c r="C10" s="72" t="s">
        <v>130</v>
      </c>
      <c r="D10" s="119">
        <v>0.0</v>
      </c>
      <c r="E10" s="11"/>
    </row>
    <row r="11" ht="15.75" customHeight="1">
      <c r="A11" s="11"/>
      <c r="B11" s="32">
        <v>490.0</v>
      </c>
      <c r="C11" s="72" t="s">
        <v>22</v>
      </c>
      <c r="D11" s="119">
        <v>0.0</v>
      </c>
      <c r="E11" s="11"/>
    </row>
    <row r="12" ht="15.75" customHeight="1">
      <c r="A12" s="11"/>
      <c r="B12" s="11"/>
      <c r="C12" s="10" t="s">
        <v>79</v>
      </c>
      <c r="D12" s="119">
        <v>4000.0</v>
      </c>
      <c r="E12" s="11"/>
    </row>
    <row r="13" ht="15.75" customHeight="1">
      <c r="A13" s="11"/>
      <c r="B13" s="11"/>
      <c r="C13" s="10"/>
      <c r="D13" s="11"/>
      <c r="E13" s="11"/>
    </row>
    <row r="14" ht="15.75" customHeight="1">
      <c r="A14" s="11"/>
      <c r="B14" s="11"/>
      <c r="C14" s="11"/>
      <c r="D14" s="11"/>
      <c r="E14" s="11"/>
    </row>
    <row r="15" ht="15.75" customHeight="1">
      <c r="A15" s="36"/>
      <c r="B15" s="36"/>
      <c r="C15" s="37" t="s">
        <v>80</v>
      </c>
      <c r="D15" s="121">
        <v>4000.0</v>
      </c>
      <c r="E15" s="36"/>
    </row>
    <row r="16" ht="15.75" customHeight="1">
      <c r="A16" s="40"/>
      <c r="B16" s="40"/>
      <c r="C16" s="40"/>
      <c r="D16" s="40"/>
      <c r="E16" s="40"/>
    </row>
    <row r="17" ht="15.75" customHeight="1">
      <c r="A17" s="10" t="s">
        <v>131</v>
      </c>
      <c r="B17" s="11"/>
      <c r="C17" s="11"/>
      <c r="D17" s="11"/>
      <c r="E17" s="11"/>
    </row>
    <row r="18" ht="15.75" customHeight="1">
      <c r="A18" s="10"/>
      <c r="B18" s="10" t="s">
        <v>124</v>
      </c>
      <c r="C18" s="10" t="s">
        <v>125</v>
      </c>
      <c r="D18" s="10"/>
      <c r="E18" s="10" t="s">
        <v>126</v>
      </c>
    </row>
    <row r="19" ht="15.75" customHeight="1">
      <c r="A19" s="32"/>
      <c r="B19" s="32">
        <v>600.0</v>
      </c>
      <c r="C19" s="72" t="s">
        <v>28</v>
      </c>
      <c r="D19" s="73">
        <v>1200.0</v>
      </c>
      <c r="E19" s="17" t="s">
        <v>192</v>
      </c>
    </row>
    <row r="20" ht="15.75" customHeight="1">
      <c r="A20" s="32"/>
      <c r="B20" s="32">
        <v>610.0</v>
      </c>
      <c r="C20" s="72" t="s">
        <v>133</v>
      </c>
      <c r="D20" s="96"/>
      <c r="E20" s="11"/>
    </row>
    <row r="21" ht="15.75" customHeight="1">
      <c r="A21" s="32"/>
      <c r="B21" s="32">
        <v>620.0</v>
      </c>
      <c r="C21" s="72" t="s">
        <v>30</v>
      </c>
      <c r="D21" s="74">
        <v>400.0</v>
      </c>
      <c r="E21" s="17" t="s">
        <v>193</v>
      </c>
    </row>
    <row r="22" ht="15.75" customHeight="1">
      <c r="A22" s="32"/>
      <c r="B22" s="32">
        <v>630.0</v>
      </c>
      <c r="C22" s="72" t="s">
        <v>31</v>
      </c>
      <c r="D22" s="96"/>
      <c r="E22" s="11"/>
    </row>
    <row r="23" ht="15.75" customHeight="1">
      <c r="A23" s="32"/>
      <c r="B23" s="32">
        <v>640.0</v>
      </c>
      <c r="C23" s="72" t="s">
        <v>9</v>
      </c>
      <c r="D23" s="74">
        <v>1000.0</v>
      </c>
      <c r="E23" s="17" t="s">
        <v>194</v>
      </c>
    </row>
    <row r="24" ht="15.75" customHeight="1">
      <c r="A24" s="32"/>
      <c r="B24" s="32">
        <v>650.0</v>
      </c>
      <c r="C24" s="72" t="s">
        <v>32</v>
      </c>
      <c r="D24" s="74">
        <v>250.0</v>
      </c>
      <c r="E24" s="11" t="s">
        <v>195</v>
      </c>
    </row>
    <row r="25" ht="15.75" customHeight="1">
      <c r="A25" s="32"/>
      <c r="B25" s="32">
        <v>660.0</v>
      </c>
      <c r="C25" s="72" t="s">
        <v>33</v>
      </c>
      <c r="D25" s="74">
        <v>100.0</v>
      </c>
      <c r="E25" s="11" t="s">
        <v>196</v>
      </c>
    </row>
    <row r="26" ht="15.75" customHeight="1">
      <c r="A26" s="32"/>
      <c r="B26" s="32">
        <v>670.0</v>
      </c>
      <c r="C26" s="72" t="s">
        <v>34</v>
      </c>
      <c r="D26" s="96"/>
      <c r="E26" s="11"/>
    </row>
    <row r="27" ht="15.75" customHeight="1">
      <c r="A27" s="11"/>
      <c r="B27" s="11"/>
      <c r="C27" s="10" t="s">
        <v>79</v>
      </c>
      <c r="D27" s="73">
        <v>2950.0</v>
      </c>
      <c r="E27" s="11"/>
    </row>
    <row r="28" ht="15.75" customHeight="1">
      <c r="A28" s="11"/>
      <c r="B28" s="11"/>
      <c r="C28" s="11"/>
      <c r="D28" s="11"/>
      <c r="E28" s="11"/>
      <c r="F28" s="11"/>
    </row>
    <row r="29" ht="15.75" customHeight="1">
      <c r="A29" s="36"/>
      <c r="B29" s="36"/>
      <c r="C29" s="37" t="s">
        <v>96</v>
      </c>
      <c r="D29" s="121">
        <v>2950.0</v>
      </c>
      <c r="E29" s="92"/>
      <c r="F29" s="36"/>
    </row>
    <row r="30" ht="15.75" customHeight="1">
      <c r="A30" s="11"/>
      <c r="B30" s="11"/>
      <c r="C30" s="10"/>
      <c r="D30" s="32"/>
      <c r="E30" s="32"/>
      <c r="F30" s="11"/>
    </row>
    <row r="31" ht="15.75" customHeight="1">
      <c r="A31" s="11"/>
      <c r="B31" s="11"/>
      <c r="C31" s="10" t="s">
        <v>97</v>
      </c>
      <c r="D31" s="96">
        <f>D15-D29</f>
        <v>1050</v>
      </c>
      <c r="E31" s="96"/>
      <c r="F31" s="11"/>
    </row>
    <row r="32" ht="15.75" customHeight="1"/>
    <row r="33" ht="15.75" customHeight="1">
      <c r="A33" s="68" t="s">
        <v>138</v>
      </c>
      <c r="B33" s="68"/>
      <c r="C33" s="48"/>
      <c r="D33" s="48"/>
      <c r="E33" s="48"/>
      <c r="F33" s="48"/>
      <c r="G33" s="48"/>
    </row>
    <row r="34" ht="15.75" customHeight="1">
      <c r="A34" s="97" t="s">
        <v>197</v>
      </c>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2:F2"/>
    <mergeCell ref="A34:G48"/>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4.43"/>
  </cols>
  <sheetData>
    <row r="1" ht="15.75" customHeight="1">
      <c r="A1" s="25"/>
      <c r="B1" s="25"/>
      <c r="C1" s="25"/>
      <c r="D1" s="25"/>
      <c r="E1" s="25"/>
      <c r="F1" s="25"/>
    </row>
    <row r="2" ht="15.75" customHeight="1">
      <c r="A2" s="25" t="s">
        <v>198</v>
      </c>
    </row>
    <row r="3" ht="15.75" customHeight="1">
      <c r="A3" s="11"/>
      <c r="B3" s="11"/>
      <c r="C3" s="11"/>
      <c r="D3" s="11"/>
      <c r="E3" s="11"/>
      <c r="F3" s="11"/>
    </row>
    <row r="4" ht="15.75" customHeight="1">
      <c r="A4" s="10" t="s">
        <v>123</v>
      </c>
      <c r="B4" s="11"/>
      <c r="C4" s="11"/>
      <c r="D4" s="11"/>
      <c r="E4" s="11"/>
      <c r="F4" s="11"/>
    </row>
    <row r="5" ht="15.75" customHeight="1">
      <c r="A5" s="10"/>
      <c r="B5" s="10" t="s">
        <v>124</v>
      </c>
      <c r="C5" s="70" t="s">
        <v>125</v>
      </c>
      <c r="D5" s="90" t="s">
        <v>75</v>
      </c>
      <c r="E5" s="70"/>
      <c r="F5" s="10" t="s">
        <v>126</v>
      </c>
    </row>
    <row r="6" ht="15.75" customHeight="1">
      <c r="A6" s="11"/>
      <c r="B6" s="32">
        <v>410.0</v>
      </c>
      <c r="C6" s="72" t="s">
        <v>15</v>
      </c>
      <c r="D6" s="11"/>
      <c r="E6" s="11"/>
      <c r="F6" s="11"/>
    </row>
    <row r="7" ht="15.75" customHeight="1">
      <c r="A7" s="11"/>
      <c r="B7" s="32">
        <v>410.1</v>
      </c>
      <c r="C7" s="72" t="s">
        <v>127</v>
      </c>
      <c r="D7" s="11"/>
      <c r="E7" s="11"/>
      <c r="F7" s="11"/>
    </row>
    <row r="8" ht="15.75" customHeight="1">
      <c r="A8" s="11"/>
      <c r="B8" s="32">
        <v>420.0</v>
      </c>
      <c r="C8" s="72" t="s">
        <v>128</v>
      </c>
      <c r="D8" s="32"/>
      <c r="E8" s="32"/>
      <c r="F8" s="11"/>
    </row>
    <row r="9" ht="15.75" customHeight="1">
      <c r="A9" s="11"/>
      <c r="B9" s="32">
        <v>430.0</v>
      </c>
      <c r="C9" s="72" t="s">
        <v>9</v>
      </c>
      <c r="D9" s="106"/>
      <c r="E9" s="32"/>
      <c r="F9" s="11"/>
    </row>
    <row r="10" ht="15.75" customHeight="1">
      <c r="A10" s="11"/>
      <c r="B10" s="32">
        <v>440.0</v>
      </c>
      <c r="C10" s="72" t="s">
        <v>130</v>
      </c>
      <c r="D10" s="32"/>
      <c r="E10" s="32"/>
      <c r="F10" s="11"/>
    </row>
    <row r="11" ht="15.75" customHeight="1">
      <c r="A11" s="11"/>
      <c r="B11" s="32">
        <v>490.0</v>
      </c>
      <c r="C11" s="72" t="s">
        <v>22</v>
      </c>
      <c r="D11" s="32"/>
      <c r="E11" s="32"/>
      <c r="F11" s="11"/>
    </row>
    <row r="12" ht="15.75" customHeight="1">
      <c r="A12" s="11"/>
      <c r="B12" s="11"/>
      <c r="C12" s="10" t="s">
        <v>79</v>
      </c>
      <c r="D12" s="32">
        <f>SUM(D6:D11)</f>
        <v>0</v>
      </c>
      <c r="E12" s="32"/>
      <c r="F12" s="11"/>
    </row>
    <row r="13" ht="15.75" customHeight="1">
      <c r="A13" s="11"/>
      <c r="B13" s="11"/>
      <c r="C13" s="10"/>
      <c r="D13" s="11"/>
      <c r="E13" s="11"/>
      <c r="F13" s="11"/>
    </row>
    <row r="14" ht="15.75" customHeight="1">
      <c r="A14" s="11"/>
      <c r="B14" s="11"/>
      <c r="C14" s="11"/>
      <c r="D14" s="11"/>
      <c r="E14" s="11"/>
      <c r="F14" s="11"/>
    </row>
    <row r="15" ht="15.75" customHeight="1">
      <c r="A15" s="36"/>
      <c r="B15" s="36"/>
      <c r="C15" s="37" t="s">
        <v>80</v>
      </c>
      <c r="D15" s="92">
        <f>D12</f>
        <v>0</v>
      </c>
      <c r="E15" s="92"/>
      <c r="F15" s="36"/>
    </row>
    <row r="16" ht="15.75" customHeight="1">
      <c r="A16" s="40"/>
      <c r="B16" s="40"/>
      <c r="C16" s="40"/>
      <c r="D16" s="40"/>
      <c r="E16" s="40"/>
      <c r="F16" s="40"/>
    </row>
    <row r="17" ht="15.75" customHeight="1">
      <c r="A17" s="10" t="s">
        <v>131</v>
      </c>
      <c r="B17" s="11"/>
      <c r="C17" s="11"/>
      <c r="D17" s="11"/>
      <c r="E17" s="11"/>
      <c r="F17" s="11"/>
    </row>
    <row r="18" ht="15.75" customHeight="1">
      <c r="A18" s="11"/>
      <c r="B18" s="10" t="s">
        <v>124</v>
      </c>
      <c r="C18" s="10" t="s">
        <v>125</v>
      </c>
      <c r="D18" s="10"/>
      <c r="E18" s="10"/>
      <c r="F18" s="10" t="s">
        <v>126</v>
      </c>
    </row>
    <row r="19" ht="15.75" customHeight="1">
      <c r="A19" s="11"/>
      <c r="B19" s="32">
        <v>600.0</v>
      </c>
      <c r="C19" s="72" t="s">
        <v>28</v>
      </c>
      <c r="D19" s="32"/>
      <c r="E19" s="32"/>
      <c r="F19" s="11"/>
    </row>
    <row r="20" ht="15.75" customHeight="1">
      <c r="A20" s="11"/>
      <c r="B20" s="32">
        <v>610.0</v>
      </c>
      <c r="C20" s="72" t="s">
        <v>133</v>
      </c>
      <c r="D20" s="106"/>
      <c r="E20" s="32"/>
      <c r="F20" s="11"/>
    </row>
    <row r="21" ht="15.75" customHeight="1">
      <c r="A21" s="11"/>
      <c r="B21" s="32">
        <v>620.0</v>
      </c>
      <c r="C21" s="72" t="s">
        <v>30</v>
      </c>
      <c r="D21" s="32"/>
      <c r="E21" s="32"/>
      <c r="F21" s="11"/>
    </row>
    <row r="22" ht="15.75" customHeight="1">
      <c r="A22" s="11"/>
      <c r="B22" s="32">
        <v>630.0</v>
      </c>
      <c r="C22" s="72" t="s">
        <v>31</v>
      </c>
      <c r="D22" s="32"/>
      <c r="E22" s="32"/>
      <c r="F22" s="11"/>
    </row>
    <row r="23" ht="15.75" customHeight="1">
      <c r="A23" s="11"/>
      <c r="B23" s="32">
        <v>640.0</v>
      </c>
      <c r="C23" s="72" t="s">
        <v>9</v>
      </c>
      <c r="D23" s="32"/>
      <c r="E23" s="32"/>
      <c r="F23" s="11"/>
    </row>
    <row r="24" ht="15.75" customHeight="1">
      <c r="A24" s="11"/>
      <c r="B24" s="32">
        <v>650.0</v>
      </c>
      <c r="C24" s="72" t="s">
        <v>32</v>
      </c>
      <c r="D24" s="32"/>
      <c r="E24" s="32"/>
      <c r="F24" s="11"/>
    </row>
    <row r="25" ht="15.75" customHeight="1">
      <c r="A25" s="11"/>
      <c r="B25" s="32">
        <v>660.0</v>
      </c>
      <c r="C25" s="72" t="s">
        <v>33</v>
      </c>
      <c r="D25" s="32"/>
      <c r="E25" s="32"/>
      <c r="F25" s="11"/>
    </row>
    <row r="26" ht="15.75" customHeight="1">
      <c r="A26" s="11"/>
      <c r="B26" s="32">
        <v>670.0</v>
      </c>
      <c r="C26" s="72" t="s">
        <v>34</v>
      </c>
      <c r="D26" s="32"/>
      <c r="E26" s="32"/>
      <c r="F26" s="11"/>
    </row>
    <row r="27" ht="15.75" customHeight="1">
      <c r="A27" s="11"/>
      <c r="B27" s="11"/>
      <c r="C27" s="10" t="s">
        <v>79</v>
      </c>
      <c r="D27" s="96">
        <f>SUM(D19:D26)</f>
        <v>0</v>
      </c>
      <c r="E27" s="96"/>
      <c r="F27" s="11"/>
    </row>
    <row r="28" ht="15.75" customHeight="1">
      <c r="A28" s="11"/>
      <c r="B28" s="11"/>
      <c r="C28" s="11"/>
      <c r="D28" s="11"/>
      <c r="E28" s="11"/>
      <c r="F28" s="11"/>
    </row>
    <row r="29" ht="15.75" customHeight="1">
      <c r="A29" s="36"/>
      <c r="B29" s="36"/>
      <c r="C29" s="37" t="s">
        <v>96</v>
      </c>
      <c r="D29" s="92">
        <f>D27</f>
        <v>0</v>
      </c>
      <c r="E29" s="92"/>
      <c r="F29" s="36"/>
    </row>
    <row r="30" ht="15.75" customHeight="1">
      <c r="A30" s="11"/>
      <c r="B30" s="11"/>
      <c r="C30" s="10"/>
      <c r="D30" s="32"/>
      <c r="E30" s="32"/>
      <c r="F30" s="11"/>
    </row>
    <row r="31" ht="15.75" customHeight="1">
      <c r="A31" s="11"/>
      <c r="B31" s="11"/>
      <c r="C31" s="10" t="s">
        <v>97</v>
      </c>
      <c r="D31" s="96">
        <f>D15-D29</f>
        <v>0</v>
      </c>
      <c r="E31" s="96"/>
      <c r="F31" s="11"/>
    </row>
    <row r="32" ht="15.75" customHeight="1">
      <c r="A32" s="11"/>
      <c r="B32" s="11"/>
      <c r="C32" s="11"/>
      <c r="D32" s="11"/>
      <c r="E32" s="11"/>
      <c r="F32" s="11"/>
    </row>
    <row r="33" ht="15.75" customHeight="1">
      <c r="A33" s="68" t="s">
        <v>138</v>
      </c>
      <c r="B33" s="68"/>
      <c r="C33" s="48"/>
      <c r="D33" s="48"/>
      <c r="E33" s="48"/>
      <c r="F33" s="48"/>
      <c r="G33" s="48"/>
      <c r="H33" s="48"/>
    </row>
    <row r="34" ht="15.75" customHeight="1">
      <c r="A34" s="109"/>
      <c r="B34" s="98"/>
      <c r="C34" s="98"/>
      <c r="D34" s="98"/>
      <c r="E34" s="98"/>
      <c r="F34" s="98"/>
      <c r="G34" s="98"/>
      <c r="H34" s="99"/>
    </row>
    <row r="35" ht="15.75" customHeight="1">
      <c r="A35" s="100"/>
      <c r="H35" s="101"/>
    </row>
    <row r="36" ht="15.75" customHeight="1">
      <c r="A36" s="100"/>
      <c r="H36" s="101"/>
    </row>
    <row r="37" ht="15.75" customHeight="1">
      <c r="A37" s="100"/>
      <c r="H37" s="101"/>
    </row>
    <row r="38" ht="15.75" customHeight="1">
      <c r="A38" s="100"/>
      <c r="H38" s="101"/>
    </row>
    <row r="39" ht="15.75" customHeight="1">
      <c r="A39" s="100"/>
      <c r="H39" s="101"/>
    </row>
    <row r="40" ht="15.75" customHeight="1">
      <c r="A40" s="100"/>
      <c r="H40" s="101"/>
    </row>
    <row r="41" ht="15.75" customHeight="1">
      <c r="A41" s="100"/>
      <c r="H41" s="101"/>
    </row>
    <row r="42" ht="15.75" customHeight="1">
      <c r="A42" s="100"/>
      <c r="H42" s="101"/>
    </row>
    <row r="43" ht="15.75" customHeight="1">
      <c r="A43" s="100"/>
      <c r="H43" s="101"/>
    </row>
    <row r="44" ht="15.75" customHeight="1">
      <c r="A44" s="100"/>
      <c r="H44" s="101"/>
    </row>
    <row r="45" ht="15.75" customHeight="1">
      <c r="A45" s="100"/>
      <c r="H45" s="101"/>
    </row>
    <row r="46" ht="15.75" customHeight="1">
      <c r="A46" s="100"/>
      <c r="H46" s="101"/>
    </row>
    <row r="47" ht="15.75" customHeight="1">
      <c r="A47" s="100"/>
      <c r="H47" s="101"/>
    </row>
    <row r="48" ht="15.75" customHeight="1">
      <c r="A48" s="102"/>
      <c r="B48" s="103"/>
      <c r="C48" s="103"/>
      <c r="D48" s="103"/>
      <c r="E48" s="103"/>
      <c r="F48" s="103"/>
      <c r="G48" s="103"/>
      <c r="H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G2"/>
    <mergeCell ref="A34:H48"/>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4.43"/>
    <col customWidth="1" min="5" max="5" width="28.29"/>
  </cols>
  <sheetData>
    <row r="1" ht="15.75" customHeight="1">
      <c r="A1" s="25"/>
      <c r="B1" s="25"/>
      <c r="C1" s="25"/>
      <c r="D1" s="25"/>
      <c r="E1" s="25"/>
    </row>
    <row r="2" ht="15.75" customHeight="1">
      <c r="A2" s="11" t="s">
        <v>199</v>
      </c>
    </row>
    <row r="3" ht="15.75" customHeight="1">
      <c r="A3" s="11"/>
      <c r="B3" s="11"/>
      <c r="C3" s="11"/>
      <c r="D3" s="11"/>
      <c r="E3" s="11"/>
    </row>
    <row r="4" ht="15.75" customHeight="1">
      <c r="A4" s="10" t="s">
        <v>123</v>
      </c>
      <c r="B4" s="11"/>
      <c r="C4" s="11"/>
      <c r="D4" s="11"/>
      <c r="E4" s="11"/>
    </row>
    <row r="5" ht="15.75" customHeight="1">
      <c r="A5" s="10"/>
      <c r="B5" s="10" t="s">
        <v>124</v>
      </c>
      <c r="C5" s="70" t="s">
        <v>125</v>
      </c>
      <c r="D5" s="90" t="s">
        <v>75</v>
      </c>
      <c r="E5" s="10" t="s">
        <v>126</v>
      </c>
    </row>
    <row r="6" ht="15.75" customHeight="1">
      <c r="A6" s="11"/>
      <c r="B6" s="32">
        <v>410.0</v>
      </c>
      <c r="C6" s="72" t="s">
        <v>15</v>
      </c>
      <c r="D6" s="11"/>
      <c r="E6" s="11"/>
    </row>
    <row r="7" ht="15.75" customHeight="1">
      <c r="A7" s="11"/>
      <c r="B7" s="32">
        <v>410.1</v>
      </c>
      <c r="C7" s="72" t="s">
        <v>127</v>
      </c>
      <c r="D7" s="11"/>
      <c r="E7" s="11"/>
    </row>
    <row r="8" ht="15.75" customHeight="1">
      <c r="A8" s="11"/>
      <c r="B8" s="32">
        <v>420.0</v>
      </c>
      <c r="C8" s="72" t="s">
        <v>128</v>
      </c>
      <c r="D8" s="32"/>
      <c r="E8" s="11"/>
    </row>
    <row r="9" ht="15.75" customHeight="1">
      <c r="A9" s="11"/>
      <c r="B9" s="32">
        <v>430.0</v>
      </c>
      <c r="C9" s="72" t="s">
        <v>9</v>
      </c>
      <c r="D9" s="32"/>
      <c r="E9" s="11"/>
    </row>
    <row r="10" ht="15.75" customHeight="1">
      <c r="A10" s="11"/>
      <c r="B10" s="32">
        <v>440.0</v>
      </c>
      <c r="C10" s="72" t="s">
        <v>130</v>
      </c>
      <c r="D10" s="106"/>
      <c r="E10" s="11"/>
    </row>
    <row r="11" ht="15.75" customHeight="1">
      <c r="A11" s="11"/>
      <c r="B11" s="32">
        <v>490.0</v>
      </c>
      <c r="C11" s="72" t="s">
        <v>22</v>
      </c>
      <c r="D11" s="91"/>
      <c r="E11" s="25"/>
    </row>
    <row r="12" ht="15.75" customHeight="1">
      <c r="A12" s="11"/>
      <c r="B12" s="11"/>
      <c r="C12" s="10" t="s">
        <v>79</v>
      </c>
      <c r="D12" s="32">
        <f>SUM(D6:D11)</f>
        <v>0</v>
      </c>
      <c r="E12" s="11"/>
    </row>
    <row r="13" ht="15.75" customHeight="1">
      <c r="A13" s="11"/>
      <c r="B13" s="11"/>
      <c r="C13" s="10"/>
      <c r="D13" s="11"/>
      <c r="E13" s="11"/>
    </row>
    <row r="14" ht="15.75" customHeight="1">
      <c r="A14" s="11"/>
      <c r="B14" s="11"/>
      <c r="C14" s="11"/>
      <c r="D14" s="11"/>
      <c r="E14" s="11"/>
    </row>
    <row r="15" ht="15.75" customHeight="1">
      <c r="A15" s="36"/>
      <c r="B15" s="36"/>
      <c r="C15" s="37" t="s">
        <v>80</v>
      </c>
      <c r="D15" s="92">
        <f>D12</f>
        <v>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32"/>
      <c r="E19" s="11"/>
    </row>
    <row r="20" ht="15.75" customHeight="1">
      <c r="A20" s="11"/>
      <c r="B20" s="32">
        <v>610.0</v>
      </c>
      <c r="C20" s="72" t="s">
        <v>133</v>
      </c>
      <c r="D20" s="106"/>
      <c r="E20" s="11"/>
    </row>
    <row r="21" ht="15.75" customHeight="1">
      <c r="A21" s="11"/>
      <c r="B21" s="32">
        <v>620.0</v>
      </c>
      <c r="C21" s="72" t="s">
        <v>30</v>
      </c>
      <c r="D21" s="32"/>
      <c r="E21" s="11"/>
    </row>
    <row r="22" ht="15.75" customHeight="1">
      <c r="A22" s="11"/>
      <c r="B22" s="32">
        <v>630.0</v>
      </c>
      <c r="C22" s="72" t="s">
        <v>31</v>
      </c>
      <c r="D22" s="32"/>
      <c r="E22" s="11"/>
    </row>
    <row r="23" ht="15.75" customHeight="1">
      <c r="A23" s="11"/>
      <c r="B23" s="32">
        <v>640.0</v>
      </c>
      <c r="C23" s="72" t="s">
        <v>9</v>
      </c>
      <c r="D23" s="32"/>
      <c r="E23" s="11"/>
    </row>
    <row r="24" ht="15.75" customHeight="1">
      <c r="A24" s="11"/>
      <c r="B24" s="32">
        <v>650.0</v>
      </c>
      <c r="C24" s="72" t="s">
        <v>32</v>
      </c>
      <c r="D24" s="32"/>
      <c r="E24" s="11"/>
    </row>
    <row r="25" ht="15.75" customHeight="1">
      <c r="A25" s="11"/>
      <c r="B25" s="32">
        <v>660.0</v>
      </c>
      <c r="C25" s="72" t="s">
        <v>33</v>
      </c>
      <c r="D25" s="105"/>
      <c r="E25" s="75"/>
    </row>
    <row r="26" ht="15.75" customHeight="1">
      <c r="A26" s="11"/>
      <c r="B26" s="32">
        <v>670.0</v>
      </c>
      <c r="C26" s="72" t="s">
        <v>34</v>
      </c>
      <c r="D26" s="32"/>
      <c r="E26" s="11"/>
    </row>
    <row r="27" ht="15.75" customHeight="1">
      <c r="A27" s="11"/>
      <c r="B27" s="11"/>
      <c r="C27" s="10" t="s">
        <v>79</v>
      </c>
      <c r="D27" s="96">
        <f>SUM(D19:D25)</f>
        <v>0</v>
      </c>
      <c r="E27" s="11"/>
    </row>
    <row r="28" ht="15.75" customHeight="1">
      <c r="A28" s="11"/>
      <c r="B28" s="11"/>
      <c r="C28" s="11"/>
      <c r="D28" s="11"/>
      <c r="E28" s="11"/>
    </row>
    <row r="29" ht="15.75" customHeight="1">
      <c r="A29" s="36"/>
      <c r="B29" s="36"/>
      <c r="C29" s="37" t="s">
        <v>96</v>
      </c>
      <c r="D29" s="92">
        <f>D27</f>
        <v>0</v>
      </c>
      <c r="E29" s="36"/>
    </row>
    <row r="30" ht="15.75" customHeight="1">
      <c r="A30" s="11"/>
      <c r="B30" s="11"/>
      <c r="C30" s="10"/>
      <c r="D30" s="32"/>
      <c r="E30" s="11"/>
    </row>
    <row r="31" ht="15.75" customHeight="1">
      <c r="A31" s="11"/>
      <c r="B31" s="11"/>
      <c r="C31" s="10" t="s">
        <v>97</v>
      </c>
      <c r="D31" s="96">
        <f>D15-D27</f>
        <v>0</v>
      </c>
      <c r="E31" s="11"/>
    </row>
    <row r="32" ht="15.75" customHeight="1">
      <c r="A32" s="11"/>
      <c r="B32" s="11"/>
      <c r="C32" s="11"/>
      <c r="D32" s="11"/>
      <c r="E32" s="11"/>
    </row>
    <row r="33" ht="15.75" customHeight="1">
      <c r="A33" s="68" t="s">
        <v>138</v>
      </c>
      <c r="B33" s="68"/>
      <c r="C33" s="48"/>
      <c r="D33" s="48"/>
      <c r="E33" s="48"/>
      <c r="F33" s="48"/>
      <c r="G33" s="48"/>
    </row>
    <row r="34" ht="15.75" customHeight="1">
      <c r="A34" s="109"/>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4.43"/>
    <col customWidth="1" min="5" max="5" width="40.14"/>
  </cols>
  <sheetData>
    <row r="1" ht="15.75" customHeight="1">
      <c r="A1" s="25"/>
      <c r="B1" s="25"/>
      <c r="C1" s="25"/>
      <c r="D1" s="25"/>
      <c r="E1" s="25"/>
    </row>
    <row r="2" ht="15.75" customHeight="1">
      <c r="A2" s="25" t="s">
        <v>200</v>
      </c>
    </row>
    <row r="3" ht="15.75" customHeight="1">
      <c r="A3" s="11"/>
      <c r="B3" s="11"/>
      <c r="C3" s="11"/>
      <c r="D3" s="11"/>
      <c r="E3" s="11"/>
    </row>
    <row r="4" ht="15.75" customHeight="1">
      <c r="A4" s="10" t="s">
        <v>123</v>
      </c>
      <c r="B4" s="11"/>
      <c r="C4" s="11"/>
      <c r="D4" s="11"/>
      <c r="E4" s="11"/>
    </row>
    <row r="5" ht="15.75" customHeight="1">
      <c r="A5" s="10"/>
      <c r="B5" s="10" t="s">
        <v>124</v>
      </c>
      <c r="C5" s="70" t="s">
        <v>125</v>
      </c>
      <c r="D5" s="90" t="s">
        <v>75</v>
      </c>
      <c r="E5" s="10" t="s">
        <v>126</v>
      </c>
    </row>
    <row r="6" ht="15.75" customHeight="1">
      <c r="A6" s="11"/>
      <c r="B6" s="32">
        <v>410.0</v>
      </c>
      <c r="C6" s="72" t="s">
        <v>15</v>
      </c>
      <c r="D6" s="11"/>
      <c r="E6" s="11"/>
    </row>
    <row r="7" ht="15.75" customHeight="1">
      <c r="A7" s="11"/>
      <c r="B7" s="32">
        <v>410.1</v>
      </c>
      <c r="C7" s="72" t="s">
        <v>127</v>
      </c>
      <c r="D7" s="11"/>
      <c r="E7" s="11"/>
    </row>
    <row r="8" ht="15.75" customHeight="1">
      <c r="A8" s="11"/>
      <c r="B8" s="32">
        <v>420.0</v>
      </c>
      <c r="C8" s="72" t="s">
        <v>128</v>
      </c>
      <c r="D8" s="32"/>
      <c r="E8" s="11"/>
    </row>
    <row r="9" ht="15.75" customHeight="1">
      <c r="A9" s="11"/>
      <c r="B9" s="32">
        <v>430.0</v>
      </c>
      <c r="C9" s="72" t="s">
        <v>9</v>
      </c>
      <c r="D9" s="106"/>
      <c r="E9" s="11"/>
    </row>
    <row r="10" ht="15.75" customHeight="1">
      <c r="A10" s="11"/>
      <c r="B10" s="32">
        <v>440.0</v>
      </c>
      <c r="C10" s="72" t="s">
        <v>130</v>
      </c>
      <c r="D10" s="32"/>
      <c r="E10" s="11"/>
    </row>
    <row r="11" ht="15.75" customHeight="1">
      <c r="A11" s="11"/>
      <c r="B11" s="32">
        <v>490.0</v>
      </c>
      <c r="C11" s="72" t="s">
        <v>22</v>
      </c>
      <c r="D11" s="32"/>
      <c r="E11" s="11"/>
    </row>
    <row r="12" ht="15.75" customHeight="1">
      <c r="A12" s="11"/>
      <c r="B12" s="11"/>
      <c r="C12" s="10" t="s">
        <v>79</v>
      </c>
      <c r="D12" s="32">
        <f>SUM(D6:D11)</f>
        <v>0</v>
      </c>
      <c r="E12" s="11"/>
    </row>
    <row r="13" ht="15.75" customHeight="1">
      <c r="A13" s="11"/>
      <c r="B13" s="11"/>
      <c r="C13" s="10"/>
      <c r="D13" s="11"/>
      <c r="E13" s="11"/>
    </row>
    <row r="14" ht="15.75" customHeight="1">
      <c r="A14" s="11"/>
      <c r="B14" s="11"/>
      <c r="C14" s="11"/>
      <c r="D14" s="11"/>
      <c r="E14" s="11"/>
    </row>
    <row r="15" ht="15.75" customHeight="1">
      <c r="A15" s="36"/>
      <c r="B15" s="36"/>
      <c r="C15" s="37" t="s">
        <v>80</v>
      </c>
      <c r="D15" s="92">
        <f>D12</f>
        <v>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32"/>
      <c r="E19" s="11"/>
    </row>
    <row r="20" ht="15.75" customHeight="1">
      <c r="A20" s="11"/>
      <c r="B20" s="32">
        <v>610.0</v>
      </c>
      <c r="C20" s="72" t="s">
        <v>133</v>
      </c>
      <c r="D20" s="32"/>
      <c r="E20" s="11"/>
    </row>
    <row r="21" ht="15.75" customHeight="1">
      <c r="A21" s="11"/>
      <c r="B21" s="32">
        <v>620.0</v>
      </c>
      <c r="C21" s="72" t="s">
        <v>30</v>
      </c>
      <c r="D21" s="106"/>
      <c r="E21" s="11"/>
    </row>
    <row r="22" ht="15.75" customHeight="1">
      <c r="A22" s="11"/>
      <c r="B22" s="32">
        <v>630.0</v>
      </c>
      <c r="C22" s="72" t="s">
        <v>31</v>
      </c>
      <c r="D22" s="105">
        <v>2500.0</v>
      </c>
      <c r="E22" s="75" t="s">
        <v>201</v>
      </c>
    </row>
    <row r="23" ht="15.75" customHeight="1">
      <c r="A23" s="11"/>
      <c r="B23" s="32">
        <v>640.0</v>
      </c>
      <c r="C23" s="72" t="s">
        <v>9</v>
      </c>
      <c r="D23" s="32"/>
      <c r="E23" s="11"/>
    </row>
    <row r="24" ht="15.75" customHeight="1">
      <c r="A24" s="11"/>
      <c r="B24" s="32">
        <v>650.0</v>
      </c>
      <c r="C24" s="72" t="s">
        <v>32</v>
      </c>
      <c r="D24" s="32"/>
      <c r="E24" s="11"/>
    </row>
    <row r="25" ht="15.75" customHeight="1">
      <c r="A25" s="11"/>
      <c r="B25" s="32">
        <v>660.0</v>
      </c>
      <c r="C25" s="72" t="s">
        <v>33</v>
      </c>
      <c r="D25" s="32"/>
      <c r="E25" s="11"/>
    </row>
    <row r="26" ht="15.75" customHeight="1">
      <c r="A26" s="11"/>
      <c r="B26" s="32">
        <v>670.0</v>
      </c>
      <c r="C26" s="72" t="s">
        <v>34</v>
      </c>
      <c r="D26" s="32"/>
      <c r="E26" s="11"/>
    </row>
    <row r="27" ht="15.75" customHeight="1">
      <c r="A27" s="11"/>
      <c r="B27" s="11"/>
      <c r="C27" s="10" t="s">
        <v>79</v>
      </c>
      <c r="D27" s="96">
        <f>SUM(D19:D26)</f>
        <v>2500</v>
      </c>
      <c r="E27" s="11"/>
    </row>
    <row r="28" ht="15.75" customHeight="1">
      <c r="A28" s="11"/>
      <c r="B28" s="11"/>
      <c r="C28" s="11"/>
      <c r="D28" s="11"/>
      <c r="E28" s="11"/>
    </row>
    <row r="29" ht="15.75" customHeight="1">
      <c r="A29" s="36"/>
      <c r="B29" s="36"/>
      <c r="C29" s="37" t="s">
        <v>96</v>
      </c>
      <c r="D29" s="92">
        <f>D27</f>
        <v>2500</v>
      </c>
      <c r="E29" s="36"/>
    </row>
    <row r="30" ht="15.75" customHeight="1">
      <c r="A30" s="11"/>
      <c r="B30" s="11"/>
      <c r="C30" s="10"/>
      <c r="D30" s="32"/>
      <c r="E30" s="11"/>
    </row>
    <row r="31" ht="15.75" customHeight="1">
      <c r="A31" s="11"/>
      <c r="B31" s="11"/>
      <c r="C31" s="10" t="s">
        <v>97</v>
      </c>
      <c r="D31" s="96">
        <f>D15-D29</f>
        <v>-2500</v>
      </c>
      <c r="E31" s="11"/>
    </row>
    <row r="32" ht="15.75" customHeight="1">
      <c r="A32" s="11"/>
      <c r="B32" s="11"/>
      <c r="C32" s="11"/>
      <c r="D32" s="11"/>
      <c r="E32" s="11"/>
    </row>
    <row r="33" ht="15.75" customHeight="1">
      <c r="A33" s="68" t="s">
        <v>138</v>
      </c>
      <c r="B33" s="68"/>
      <c r="C33" s="48"/>
      <c r="D33" s="48"/>
      <c r="E33" s="48"/>
      <c r="F33" s="48"/>
      <c r="G33" s="48"/>
    </row>
    <row r="34" ht="15.75" customHeight="1">
      <c r="A34" s="109" t="s">
        <v>202</v>
      </c>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c r="K39" s="122"/>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3" max="3" width="24.43"/>
    <col customWidth="1" min="5" max="5" width="40.14"/>
  </cols>
  <sheetData>
    <row r="1" ht="15.75" customHeight="1">
      <c r="A1" s="25"/>
      <c r="B1" s="25"/>
      <c r="C1" s="25"/>
      <c r="D1" s="25"/>
      <c r="E1" s="25"/>
    </row>
    <row r="2" ht="15.75" customHeight="1">
      <c r="A2" s="25" t="s">
        <v>200</v>
      </c>
    </row>
    <row r="3" ht="15.75" customHeight="1">
      <c r="A3" s="11"/>
      <c r="B3" s="11"/>
      <c r="C3" s="11"/>
      <c r="D3" s="11"/>
      <c r="E3" s="11"/>
    </row>
    <row r="4" ht="15.75" customHeight="1">
      <c r="A4" s="10" t="s">
        <v>123</v>
      </c>
      <c r="B4" s="11"/>
      <c r="C4" s="11"/>
      <c r="D4" s="11"/>
      <c r="E4" s="11"/>
    </row>
    <row r="5" ht="15.75" customHeight="1">
      <c r="A5" s="10"/>
      <c r="B5" s="10" t="s">
        <v>124</v>
      </c>
      <c r="C5" s="70" t="s">
        <v>125</v>
      </c>
      <c r="D5" s="90" t="s">
        <v>75</v>
      </c>
      <c r="E5" s="10" t="s">
        <v>126</v>
      </c>
    </row>
    <row r="6" ht="15.75" customHeight="1">
      <c r="A6" s="11"/>
      <c r="B6" s="32">
        <v>410.0</v>
      </c>
      <c r="C6" s="72" t="s">
        <v>15</v>
      </c>
      <c r="D6" s="11"/>
      <c r="E6" s="11"/>
    </row>
    <row r="7" ht="15.75" customHeight="1">
      <c r="A7" s="11"/>
      <c r="B7" s="32">
        <v>410.1</v>
      </c>
      <c r="C7" s="72" t="s">
        <v>127</v>
      </c>
      <c r="D7" s="11"/>
      <c r="E7" s="11"/>
    </row>
    <row r="8" ht="15.75" customHeight="1">
      <c r="A8" s="11"/>
      <c r="B8" s="32">
        <v>420.0</v>
      </c>
      <c r="C8" s="72" t="s">
        <v>128</v>
      </c>
      <c r="D8" s="32"/>
      <c r="E8" s="11"/>
    </row>
    <row r="9" ht="15.75" customHeight="1">
      <c r="A9" s="11"/>
      <c r="B9" s="32">
        <v>430.0</v>
      </c>
      <c r="C9" s="72" t="s">
        <v>9</v>
      </c>
      <c r="D9" s="106"/>
      <c r="E9" s="11"/>
    </row>
    <row r="10" ht="15.75" customHeight="1">
      <c r="A10" s="11"/>
      <c r="B10" s="32">
        <v>440.0</v>
      </c>
      <c r="C10" s="72" t="s">
        <v>130</v>
      </c>
      <c r="D10" s="32"/>
      <c r="E10" s="11"/>
    </row>
    <row r="11" ht="15.75" customHeight="1">
      <c r="A11" s="11"/>
      <c r="B11" s="32">
        <v>490.0</v>
      </c>
      <c r="C11" s="72" t="s">
        <v>22</v>
      </c>
      <c r="D11" s="32"/>
      <c r="E11" s="11"/>
    </row>
    <row r="12" ht="15.75" customHeight="1">
      <c r="A12" s="11"/>
      <c r="B12" s="11"/>
      <c r="C12" s="10" t="s">
        <v>79</v>
      </c>
      <c r="D12" s="32">
        <f>SUM(D6:D11)</f>
        <v>0</v>
      </c>
      <c r="E12" s="11"/>
    </row>
    <row r="13" ht="15.75" customHeight="1">
      <c r="A13" s="11"/>
      <c r="B13" s="11"/>
      <c r="C13" s="10"/>
      <c r="D13" s="11"/>
      <c r="E13" s="11"/>
    </row>
    <row r="14" ht="15.75" customHeight="1">
      <c r="A14" s="11"/>
      <c r="B14" s="11"/>
      <c r="C14" s="11"/>
      <c r="D14" s="11"/>
      <c r="E14" s="11"/>
    </row>
    <row r="15" ht="15.75" customHeight="1">
      <c r="A15" s="36"/>
      <c r="B15" s="36"/>
      <c r="C15" s="37" t="s">
        <v>80</v>
      </c>
      <c r="D15" s="92">
        <f>D12</f>
        <v>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106">
        <v>500.0</v>
      </c>
      <c r="E19" s="17" t="s">
        <v>203</v>
      </c>
    </row>
    <row r="20" ht="15.75" customHeight="1">
      <c r="A20" s="11"/>
      <c r="B20" s="32">
        <v>610.0</v>
      </c>
      <c r="C20" s="72" t="s">
        <v>133</v>
      </c>
      <c r="D20" s="32"/>
      <c r="E20" s="11"/>
    </row>
    <row r="21" ht="15.75" customHeight="1">
      <c r="A21" s="11"/>
      <c r="B21" s="32">
        <v>620.0</v>
      </c>
      <c r="C21" s="72" t="s">
        <v>30</v>
      </c>
      <c r="D21" s="106"/>
      <c r="E21" s="11"/>
    </row>
    <row r="22" ht="15.75" customHeight="1">
      <c r="A22" s="11"/>
      <c r="B22" s="32">
        <v>630.0</v>
      </c>
      <c r="C22" s="72" t="s">
        <v>31</v>
      </c>
      <c r="D22" s="105"/>
      <c r="E22" s="75"/>
    </row>
    <row r="23" ht="15.75" customHeight="1">
      <c r="A23" s="11"/>
      <c r="B23" s="32">
        <v>640.0</v>
      </c>
      <c r="C23" s="72" t="s">
        <v>9</v>
      </c>
      <c r="D23" s="32"/>
      <c r="E23" s="11"/>
    </row>
    <row r="24" ht="15.75" customHeight="1">
      <c r="A24" s="11"/>
      <c r="B24" s="32">
        <v>650.0</v>
      </c>
      <c r="C24" s="72" t="s">
        <v>32</v>
      </c>
      <c r="D24" s="32"/>
      <c r="E24" s="11"/>
    </row>
    <row r="25" ht="15.75" customHeight="1">
      <c r="A25" s="11"/>
      <c r="B25" s="32">
        <v>660.0</v>
      </c>
      <c r="C25" s="72" t="s">
        <v>33</v>
      </c>
      <c r="D25" s="32"/>
      <c r="E25" s="11"/>
    </row>
    <row r="26" ht="15.75" customHeight="1">
      <c r="A26" s="11"/>
      <c r="B26" s="32">
        <v>670.0</v>
      </c>
      <c r="C26" s="72" t="s">
        <v>34</v>
      </c>
      <c r="D26" s="32"/>
      <c r="E26" s="11"/>
    </row>
    <row r="27" ht="15.75" customHeight="1">
      <c r="A27" s="11"/>
      <c r="B27" s="11"/>
      <c r="C27" s="10" t="s">
        <v>79</v>
      </c>
      <c r="D27" s="96">
        <f>SUM(D19:D26)</f>
        <v>500</v>
      </c>
      <c r="E27" s="11"/>
    </row>
    <row r="28" ht="15.75" customHeight="1">
      <c r="A28" s="11"/>
      <c r="B28" s="11"/>
      <c r="C28" s="11"/>
      <c r="D28" s="11"/>
      <c r="E28" s="11"/>
    </row>
    <row r="29" ht="15.75" customHeight="1">
      <c r="A29" s="36"/>
      <c r="B29" s="36"/>
      <c r="C29" s="37" t="s">
        <v>96</v>
      </c>
      <c r="D29" s="92">
        <f>D27</f>
        <v>500</v>
      </c>
      <c r="E29" s="36"/>
    </row>
    <row r="30" ht="15.75" customHeight="1">
      <c r="A30" s="11"/>
      <c r="B30" s="11"/>
      <c r="C30" s="10"/>
      <c r="D30" s="32"/>
      <c r="E30" s="11"/>
    </row>
    <row r="31" ht="15.75" customHeight="1">
      <c r="A31" s="11"/>
      <c r="B31" s="11"/>
      <c r="C31" s="10" t="s">
        <v>97</v>
      </c>
      <c r="D31" s="96">
        <f>D15-D29</f>
        <v>-500</v>
      </c>
      <c r="E31" s="11"/>
    </row>
    <row r="32" ht="15.75" customHeight="1">
      <c r="A32" s="11"/>
      <c r="B32" s="11"/>
      <c r="C32" s="11"/>
      <c r="D32" s="11"/>
      <c r="E32" s="11"/>
    </row>
    <row r="33" ht="15.75" customHeight="1">
      <c r="A33" s="68" t="s">
        <v>138</v>
      </c>
      <c r="B33" s="68"/>
      <c r="C33" s="48"/>
      <c r="D33" s="48"/>
      <c r="E33" s="48"/>
      <c r="F33" s="48"/>
      <c r="G33" s="48"/>
    </row>
    <row r="34" ht="15.75" customHeight="1">
      <c r="A34" s="109" t="s">
        <v>202</v>
      </c>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c r="K39" s="122"/>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16.57"/>
    <col customWidth="1" min="3" max="3" width="32.43"/>
    <col customWidth="1" min="5" max="5" width="24.71"/>
  </cols>
  <sheetData>
    <row r="1" ht="15.75" customHeight="1">
      <c r="A1" s="11" t="s">
        <v>73</v>
      </c>
      <c r="D1" s="29"/>
      <c r="E1" s="11"/>
    </row>
    <row r="2" ht="15.75" customHeight="1">
      <c r="A2" s="30"/>
      <c r="B2" s="30"/>
      <c r="C2" s="30" t="s">
        <v>74</v>
      </c>
      <c r="D2" s="31" t="s">
        <v>75</v>
      </c>
      <c r="E2" s="30"/>
    </row>
    <row r="3" ht="15.75" customHeight="1">
      <c r="A3" s="11" t="s">
        <v>76</v>
      </c>
      <c r="B3" s="11"/>
      <c r="C3" s="32"/>
      <c r="D3" s="5"/>
      <c r="E3" s="25"/>
    </row>
    <row r="4" ht="15.75" customHeight="1">
      <c r="A4" s="25"/>
      <c r="B4" s="10" t="s">
        <v>77</v>
      </c>
      <c r="C4" s="33" t="s">
        <v>78</v>
      </c>
      <c r="D4" s="27"/>
      <c r="E4" s="4"/>
    </row>
    <row r="5" ht="15.75" customHeight="1">
      <c r="A5" s="25"/>
      <c r="B5" s="32">
        <v>400.1</v>
      </c>
      <c r="C5" s="32" t="s">
        <v>7</v>
      </c>
      <c r="D5" s="34">
        <v>85500.0</v>
      </c>
      <c r="E5" s="34"/>
    </row>
    <row r="6" ht="15.75" customHeight="1">
      <c r="A6" s="25"/>
      <c r="B6" s="32">
        <v>400.2</v>
      </c>
      <c r="C6" s="32" t="s">
        <v>8</v>
      </c>
      <c r="D6" s="34">
        <v>31500.0</v>
      </c>
      <c r="E6" s="34"/>
    </row>
    <row r="7" ht="15.75" customHeight="1">
      <c r="A7" s="25"/>
      <c r="B7" s="32">
        <v>400.3</v>
      </c>
      <c r="C7" s="32" t="s">
        <v>9</v>
      </c>
      <c r="D7" s="34">
        <v>450.0</v>
      </c>
      <c r="E7" s="34"/>
    </row>
    <row r="8" ht="15.75" customHeight="1">
      <c r="A8" s="25"/>
      <c r="B8" s="32">
        <v>400.4</v>
      </c>
      <c r="C8" s="32" t="s">
        <v>10</v>
      </c>
      <c r="D8" s="34">
        <v>1800.0</v>
      </c>
      <c r="E8" s="34"/>
    </row>
    <row r="9" ht="15.75" customHeight="1">
      <c r="A9" s="25"/>
      <c r="B9" s="32">
        <v>400.5</v>
      </c>
      <c r="C9" s="32" t="s">
        <v>11</v>
      </c>
      <c r="D9" s="34">
        <v>9000.0</v>
      </c>
      <c r="E9" s="34"/>
    </row>
    <row r="10" ht="15.75" customHeight="1">
      <c r="A10" s="25"/>
      <c r="B10" s="32">
        <v>400.6</v>
      </c>
      <c r="C10" s="32" t="s">
        <v>12</v>
      </c>
      <c r="D10" s="34">
        <v>450.0</v>
      </c>
      <c r="E10" s="34"/>
    </row>
    <row r="11" ht="15.75" customHeight="1">
      <c r="A11" s="25"/>
      <c r="B11" s="10"/>
      <c r="C11" s="33" t="s">
        <v>79</v>
      </c>
      <c r="D11" s="35">
        <f>SUM(D5:D10)</f>
        <v>128700</v>
      </c>
      <c r="E11" s="35"/>
    </row>
    <row r="12" ht="15.75" customHeight="1">
      <c r="A12" s="25"/>
      <c r="B12" s="11"/>
      <c r="C12" s="33"/>
      <c r="D12" s="14" t="str">
        <f>Conference!E13</f>
        <v/>
      </c>
      <c r="E12" s="15"/>
    </row>
    <row r="13" ht="15.75" customHeight="1">
      <c r="A13" s="36"/>
      <c r="B13" s="37"/>
      <c r="C13" s="38" t="s">
        <v>80</v>
      </c>
      <c r="D13" s="39">
        <f>SUM(D5:D10)</f>
        <v>128700</v>
      </c>
      <c r="E13" s="36"/>
    </row>
    <row r="14" ht="15.75" customHeight="1">
      <c r="A14" s="40"/>
      <c r="B14" s="40"/>
      <c r="C14" s="41"/>
      <c r="D14" s="42"/>
      <c r="E14" s="40"/>
    </row>
    <row r="15" ht="15.75" customHeight="1">
      <c r="A15" s="11" t="s">
        <v>81</v>
      </c>
      <c r="B15" s="11"/>
      <c r="C15" s="32"/>
      <c r="D15" s="5"/>
      <c r="E15" s="25"/>
    </row>
    <row r="16" ht="15.75" customHeight="1">
      <c r="A16" s="25"/>
      <c r="B16" s="11"/>
      <c r="C16" s="33" t="s">
        <v>78</v>
      </c>
      <c r="D16" s="5"/>
      <c r="E16" s="25"/>
    </row>
    <row r="17" ht="15.75" customHeight="1">
      <c r="A17" s="25"/>
      <c r="B17" s="32">
        <v>700.1</v>
      </c>
      <c r="C17" s="32" t="s">
        <v>9</v>
      </c>
      <c r="D17" s="12">
        <v>45000.0</v>
      </c>
      <c r="E17" s="43" t="s">
        <v>82</v>
      </c>
      <c r="F17" s="20" t="s">
        <v>83</v>
      </c>
    </row>
    <row r="18" ht="15.75" customHeight="1">
      <c r="A18" s="25"/>
      <c r="B18" s="32">
        <v>700.11</v>
      </c>
      <c r="C18" s="32" t="s">
        <v>37</v>
      </c>
      <c r="D18" s="12">
        <v>18000.0</v>
      </c>
      <c r="E18" s="20" t="s">
        <v>84</v>
      </c>
      <c r="F18" s="20" t="s">
        <v>85</v>
      </c>
    </row>
    <row r="19" ht="15.75" customHeight="1">
      <c r="A19" s="25"/>
      <c r="B19" s="32">
        <v>700.12</v>
      </c>
      <c r="C19" s="32" t="s">
        <v>39</v>
      </c>
      <c r="D19" s="12">
        <v>0.0</v>
      </c>
      <c r="E19" s="12"/>
    </row>
    <row r="20" ht="15.75" customHeight="1">
      <c r="A20" s="25"/>
      <c r="B20" s="32">
        <v>700.13</v>
      </c>
      <c r="C20" s="32" t="s">
        <v>86</v>
      </c>
      <c r="D20" s="12">
        <v>270.0</v>
      </c>
      <c r="E20" s="12"/>
      <c r="H20" s="44"/>
    </row>
    <row r="21" ht="15.75" customHeight="1">
      <c r="A21" s="25"/>
      <c r="B21" s="32">
        <v>700.2</v>
      </c>
      <c r="C21" s="32" t="s">
        <v>30</v>
      </c>
      <c r="D21" s="12">
        <v>4995.0</v>
      </c>
      <c r="E21" s="12"/>
    </row>
    <row r="22" ht="15.75" customHeight="1">
      <c r="A22" s="25"/>
      <c r="B22" s="32">
        <v>700.3</v>
      </c>
      <c r="C22" s="32" t="s">
        <v>87</v>
      </c>
      <c r="D22" s="12">
        <v>7200.0</v>
      </c>
      <c r="E22" s="43" t="s">
        <v>88</v>
      </c>
      <c r="F22" s="20" t="s">
        <v>89</v>
      </c>
    </row>
    <row r="23" ht="15.75" customHeight="1">
      <c r="A23" s="25"/>
      <c r="B23" s="32">
        <v>700.33</v>
      </c>
      <c r="C23" s="32" t="s">
        <v>42</v>
      </c>
      <c r="D23" s="12">
        <v>0.0</v>
      </c>
      <c r="E23" s="12"/>
    </row>
    <row r="24" ht="15.75" customHeight="1">
      <c r="A24" s="25"/>
      <c r="B24" s="32">
        <v>700.4</v>
      </c>
      <c r="C24" s="32" t="s">
        <v>31</v>
      </c>
      <c r="D24" s="12">
        <v>0.0</v>
      </c>
      <c r="E24" s="12"/>
    </row>
    <row r="25" ht="15.75" customHeight="1">
      <c r="A25" s="25"/>
      <c r="B25" s="32">
        <v>700.5</v>
      </c>
      <c r="C25" s="32" t="s">
        <v>43</v>
      </c>
      <c r="D25" s="12">
        <v>4050.0</v>
      </c>
      <c r="E25" s="43" t="s">
        <v>82</v>
      </c>
      <c r="F25" s="20" t="s">
        <v>90</v>
      </c>
    </row>
    <row r="26" ht="15.75" customHeight="1">
      <c r="A26" s="25"/>
      <c r="B26" s="32">
        <v>700.6</v>
      </c>
      <c r="C26" s="32" t="s">
        <v>44</v>
      </c>
      <c r="D26" s="12">
        <v>4000.0</v>
      </c>
      <c r="E26" s="43" t="s">
        <v>91</v>
      </c>
      <c r="F26" s="20" t="s">
        <v>92</v>
      </c>
    </row>
    <row r="27" ht="15.75" customHeight="1">
      <c r="A27" s="25"/>
      <c r="B27" s="32">
        <v>700.7</v>
      </c>
      <c r="C27" s="32" t="s">
        <v>93</v>
      </c>
      <c r="D27" s="12">
        <v>1440.0</v>
      </c>
      <c r="E27" s="43"/>
    </row>
    <row r="28" ht="15.75" customHeight="1">
      <c r="A28" s="25">
        <v>0.0</v>
      </c>
      <c r="B28" s="32">
        <v>700.8</v>
      </c>
      <c r="C28" s="32" t="s">
        <v>46</v>
      </c>
      <c r="D28" s="12">
        <v>0.0</v>
      </c>
      <c r="E28" s="43"/>
    </row>
    <row r="29" ht="15.75" customHeight="1">
      <c r="A29" s="25"/>
      <c r="B29" s="32">
        <v>700.81</v>
      </c>
      <c r="C29" s="32" t="s">
        <v>94</v>
      </c>
      <c r="D29" s="12">
        <v>28000.0</v>
      </c>
      <c r="E29" s="43"/>
    </row>
    <row r="30" ht="15.75" customHeight="1">
      <c r="A30" s="25"/>
      <c r="B30" s="32">
        <v>700.9</v>
      </c>
      <c r="C30" s="32" t="s">
        <v>95</v>
      </c>
      <c r="D30" s="12">
        <v>3600.0</v>
      </c>
      <c r="E30" s="43"/>
    </row>
    <row r="31" ht="15.75" customHeight="1">
      <c r="A31" s="25"/>
      <c r="B31" s="11"/>
      <c r="C31" s="33" t="s">
        <v>79</v>
      </c>
      <c r="D31" s="15">
        <f>SUM(D17:D30)</f>
        <v>116555</v>
      </c>
      <c r="E31" s="15"/>
    </row>
    <row r="32" ht="15.75" customHeight="1">
      <c r="A32" s="25"/>
      <c r="B32" s="11"/>
      <c r="C32" s="32"/>
      <c r="D32" s="5"/>
      <c r="E32" s="25"/>
    </row>
    <row r="33" ht="15.75" customHeight="1">
      <c r="A33" s="25"/>
      <c r="B33" s="10"/>
      <c r="E33" s="25"/>
    </row>
    <row r="34" ht="15.75" customHeight="1">
      <c r="A34" s="25"/>
      <c r="B34" s="11"/>
      <c r="C34" s="32"/>
      <c r="D34" s="14"/>
      <c r="E34" s="25"/>
    </row>
    <row r="35" ht="15.75" customHeight="1">
      <c r="A35" s="36"/>
      <c r="B35" s="37"/>
      <c r="C35" s="38" t="s">
        <v>96</v>
      </c>
      <c r="D35" s="45">
        <f>D31</f>
        <v>116555</v>
      </c>
      <c r="E35" s="36"/>
    </row>
    <row r="36" ht="15.75" customHeight="1">
      <c r="A36" s="25"/>
      <c r="B36" s="10"/>
      <c r="C36" s="33"/>
      <c r="D36" s="14"/>
      <c r="E36" s="25"/>
    </row>
    <row r="37" ht="15.75" customHeight="1">
      <c r="A37" s="25"/>
      <c r="B37" s="10"/>
      <c r="C37" s="33" t="s">
        <v>97</v>
      </c>
      <c r="D37" s="46">
        <f>D13-D35</f>
        <v>12145</v>
      </c>
      <c r="E37" s="25"/>
    </row>
    <row r="38" ht="15.75" customHeight="1">
      <c r="A38" s="47" t="s">
        <v>98</v>
      </c>
      <c r="B38" s="48"/>
      <c r="C38" s="48"/>
      <c r="D38" s="49"/>
      <c r="E38" s="48"/>
      <c r="F38" s="48"/>
      <c r="G38" s="48"/>
      <c r="H38" s="48"/>
      <c r="I38" s="48"/>
      <c r="J38" s="48"/>
      <c r="K38" s="48"/>
      <c r="L38" s="48"/>
      <c r="M38" s="48"/>
      <c r="N38" s="48"/>
      <c r="O38" s="48"/>
      <c r="P38" s="48"/>
      <c r="Q38" s="48"/>
      <c r="R38" s="48"/>
      <c r="S38" s="48"/>
      <c r="T38" s="48"/>
      <c r="U38" s="48"/>
      <c r="V38" s="48"/>
      <c r="W38" s="48"/>
    </row>
    <row r="39" ht="63.75" customHeight="1">
      <c r="A39" s="50" t="s">
        <v>99</v>
      </c>
    </row>
    <row r="40" ht="15.75" customHeight="1">
      <c r="A40" s="5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c r="D55" s="29"/>
    </row>
    <row r="56" ht="15.75" customHeight="1">
      <c r="D56" s="29"/>
    </row>
    <row r="57" ht="15.75" customHeight="1">
      <c r="D57" s="29"/>
    </row>
    <row r="58" ht="15.75" customHeight="1">
      <c r="D58" s="29"/>
    </row>
    <row r="59" ht="15.75" customHeight="1">
      <c r="D59" s="29"/>
    </row>
    <row r="60" ht="15.75" customHeight="1">
      <c r="D60" s="29"/>
    </row>
    <row r="61" ht="15.75" customHeight="1">
      <c r="D61" s="29"/>
    </row>
    <row r="62" ht="15.75" customHeight="1">
      <c r="D62" s="29"/>
    </row>
    <row r="63" ht="15.75" customHeight="1">
      <c r="D63" s="29"/>
    </row>
    <row r="64" ht="15.75" customHeight="1">
      <c r="D64" s="29"/>
    </row>
    <row r="65" ht="15.75" customHeight="1">
      <c r="D65" s="29"/>
    </row>
    <row r="66" ht="15.75" customHeight="1">
      <c r="D66" s="29"/>
    </row>
    <row r="67" ht="15.75" customHeight="1">
      <c r="D67" s="29"/>
    </row>
    <row r="68" ht="15.75" customHeight="1">
      <c r="D68" s="29"/>
    </row>
    <row r="69" ht="15.75" customHeight="1">
      <c r="D69" s="29"/>
    </row>
    <row r="70" ht="15.75" customHeight="1">
      <c r="D70" s="29"/>
    </row>
    <row r="71" ht="15.75" customHeight="1">
      <c r="D71" s="29"/>
    </row>
    <row r="72" ht="15.75" customHeight="1">
      <c r="D72" s="29"/>
    </row>
    <row r="73" ht="15.75" customHeight="1">
      <c r="D73" s="29"/>
    </row>
    <row r="74" ht="15.75" customHeight="1">
      <c r="D74" s="29"/>
    </row>
    <row r="75" ht="15.75" customHeight="1">
      <c r="D75" s="29"/>
    </row>
    <row r="76" ht="15.75" customHeight="1">
      <c r="D76" s="29"/>
    </row>
    <row r="77" ht="15.75" customHeight="1">
      <c r="D77" s="29"/>
    </row>
    <row r="78" ht="15.75" customHeight="1">
      <c r="D78" s="29"/>
    </row>
    <row r="79" ht="15.75" customHeight="1">
      <c r="D79" s="29"/>
    </row>
    <row r="80" ht="15.75" customHeight="1">
      <c r="D80" s="29"/>
    </row>
    <row r="81" ht="15.75" customHeight="1">
      <c r="D81" s="29"/>
    </row>
    <row r="82" ht="15.75" customHeight="1">
      <c r="D82" s="29"/>
    </row>
    <row r="83" ht="15.75" customHeight="1">
      <c r="D83" s="29"/>
    </row>
    <row r="84" ht="15.75" customHeight="1">
      <c r="D84" s="29"/>
    </row>
    <row r="85" ht="15.75" customHeight="1">
      <c r="D85" s="29"/>
    </row>
    <row r="86" ht="15.75" customHeight="1">
      <c r="D86" s="29"/>
    </row>
    <row r="87" ht="15.75" customHeight="1">
      <c r="D87" s="29"/>
    </row>
    <row r="88" ht="15.75" customHeight="1">
      <c r="D88" s="29"/>
    </row>
    <row r="89" ht="15.75" customHeight="1">
      <c r="D89" s="29"/>
    </row>
    <row r="90" ht="15.75" customHeight="1">
      <c r="D90" s="29"/>
    </row>
    <row r="91" ht="15.75" customHeight="1">
      <c r="D91" s="29"/>
    </row>
    <row r="92" ht="15.75" customHeight="1">
      <c r="D92" s="29"/>
    </row>
    <row r="93" ht="15.75" customHeight="1">
      <c r="D93" s="29"/>
    </row>
    <row r="94" ht="15.75" customHeight="1">
      <c r="D94" s="29"/>
    </row>
    <row r="95" ht="15.75" customHeight="1">
      <c r="D95" s="29"/>
    </row>
    <row r="96" ht="15.75" customHeight="1">
      <c r="D96" s="29"/>
    </row>
    <row r="97" ht="15.75" customHeight="1">
      <c r="D97" s="29"/>
    </row>
    <row r="98" ht="15.75" customHeight="1">
      <c r="D98" s="29"/>
    </row>
    <row r="99" ht="15.75" customHeight="1">
      <c r="D99" s="29"/>
    </row>
    <row r="100" ht="15.75" customHeight="1">
      <c r="D100" s="29"/>
    </row>
    <row r="101" ht="15.75" customHeight="1">
      <c r="D101" s="29"/>
    </row>
    <row r="102" ht="15.75" customHeight="1">
      <c r="D102" s="29"/>
    </row>
    <row r="103" ht="15.75" customHeight="1">
      <c r="D103" s="29"/>
    </row>
    <row r="104" ht="15.75" customHeight="1">
      <c r="D104" s="29"/>
    </row>
    <row r="105" ht="15.75" customHeight="1">
      <c r="D105" s="29"/>
    </row>
    <row r="106" ht="15.75" customHeight="1">
      <c r="D106" s="29"/>
    </row>
    <row r="107" ht="15.75" customHeight="1">
      <c r="D107" s="29"/>
    </row>
    <row r="108" ht="15.75" customHeight="1">
      <c r="D108" s="29"/>
    </row>
    <row r="109" ht="15.75" customHeight="1">
      <c r="D109" s="29"/>
    </row>
    <row r="110" ht="15.75" customHeight="1">
      <c r="D110" s="29"/>
    </row>
    <row r="111" ht="15.75" customHeight="1">
      <c r="D111" s="29"/>
    </row>
    <row r="112" ht="15.75" customHeight="1">
      <c r="D112" s="29"/>
    </row>
    <row r="113" ht="15.75" customHeight="1">
      <c r="D113" s="29"/>
    </row>
    <row r="114" ht="15.75" customHeight="1">
      <c r="D114" s="29"/>
    </row>
    <row r="115" ht="15.75" customHeight="1">
      <c r="D115" s="29"/>
    </row>
    <row r="116" ht="15.75" customHeight="1">
      <c r="D116" s="29"/>
    </row>
    <row r="117" ht="15.75" customHeight="1">
      <c r="D117" s="29"/>
    </row>
    <row r="118" ht="15.75" customHeight="1">
      <c r="D118" s="29"/>
    </row>
    <row r="119" ht="15.75" customHeight="1">
      <c r="D119" s="29"/>
    </row>
    <row r="120" ht="15.75" customHeight="1">
      <c r="D120" s="29"/>
    </row>
    <row r="121" ht="15.75" customHeight="1">
      <c r="D121" s="29"/>
    </row>
    <row r="122" ht="15.75" customHeight="1">
      <c r="D122" s="29"/>
    </row>
    <row r="123" ht="15.75" customHeight="1">
      <c r="D123" s="29"/>
    </row>
    <row r="124" ht="15.75" customHeight="1">
      <c r="D124" s="29"/>
    </row>
    <row r="125" ht="15.75" customHeight="1">
      <c r="D125" s="29"/>
    </row>
    <row r="126" ht="15.75" customHeight="1">
      <c r="D126" s="29"/>
    </row>
    <row r="127" ht="15.75" customHeight="1">
      <c r="D127" s="29"/>
    </row>
    <row r="128" ht="15.75" customHeight="1">
      <c r="D128" s="29"/>
    </row>
    <row r="129" ht="15.75" customHeight="1">
      <c r="D129" s="29"/>
    </row>
    <row r="130" ht="15.75" customHeight="1">
      <c r="D130" s="29"/>
    </row>
    <row r="131" ht="15.75" customHeight="1">
      <c r="D131" s="29"/>
    </row>
    <row r="132" ht="15.75" customHeight="1">
      <c r="D132" s="29"/>
    </row>
    <row r="133" ht="15.75" customHeight="1">
      <c r="D133" s="29"/>
    </row>
    <row r="134" ht="15.75" customHeight="1">
      <c r="D134" s="29"/>
    </row>
    <row r="135" ht="15.75" customHeight="1">
      <c r="D135" s="29"/>
    </row>
    <row r="136" ht="15.75" customHeight="1">
      <c r="D136" s="29"/>
    </row>
    <row r="137" ht="15.75" customHeight="1">
      <c r="D137" s="29"/>
    </row>
    <row r="138" ht="15.75" customHeight="1">
      <c r="D138" s="29"/>
    </row>
    <row r="139" ht="15.75" customHeight="1">
      <c r="D139" s="29"/>
    </row>
    <row r="140" ht="15.75" customHeight="1">
      <c r="D140" s="29"/>
    </row>
    <row r="141" ht="15.75" customHeight="1">
      <c r="D141" s="29"/>
    </row>
    <row r="142" ht="15.75" customHeight="1">
      <c r="D142" s="29"/>
    </row>
    <row r="143" ht="15.75" customHeight="1">
      <c r="D143" s="29"/>
    </row>
    <row r="144" ht="15.75" customHeight="1">
      <c r="D144" s="29"/>
    </row>
    <row r="145" ht="15.75" customHeight="1">
      <c r="D145" s="29"/>
    </row>
    <row r="146" ht="15.75" customHeight="1">
      <c r="D146" s="29"/>
    </row>
    <row r="147" ht="15.75" customHeight="1">
      <c r="D147" s="29"/>
    </row>
    <row r="148" ht="15.75" customHeight="1">
      <c r="D148" s="29"/>
    </row>
    <row r="149" ht="15.75" customHeight="1">
      <c r="D149" s="29"/>
    </row>
    <row r="150" ht="15.75" customHeight="1">
      <c r="D150" s="29"/>
    </row>
    <row r="151" ht="15.75" customHeight="1">
      <c r="D151" s="29"/>
    </row>
    <row r="152" ht="15.75" customHeight="1">
      <c r="D152" s="29"/>
    </row>
    <row r="153" ht="15.75" customHeight="1">
      <c r="D153" s="29"/>
    </row>
    <row r="154" ht="15.75" customHeight="1">
      <c r="D154" s="29"/>
    </row>
    <row r="155" ht="15.75" customHeight="1">
      <c r="D155" s="29"/>
    </row>
    <row r="156" ht="15.75" customHeight="1">
      <c r="D156" s="29"/>
    </row>
    <row r="157" ht="15.75" customHeight="1">
      <c r="D157" s="29"/>
    </row>
    <row r="158" ht="15.75" customHeight="1">
      <c r="D158" s="29"/>
    </row>
    <row r="159" ht="15.75" customHeight="1">
      <c r="D159" s="29"/>
    </row>
    <row r="160" ht="15.75" customHeight="1">
      <c r="D160" s="29"/>
    </row>
    <row r="161" ht="15.75" customHeight="1">
      <c r="D161" s="29"/>
    </row>
    <row r="162" ht="15.75" customHeight="1">
      <c r="D162" s="29"/>
    </row>
    <row r="163" ht="15.75" customHeight="1">
      <c r="D163" s="29"/>
    </row>
    <row r="164" ht="15.75" customHeight="1">
      <c r="D164" s="29"/>
    </row>
    <row r="165" ht="15.75" customHeight="1">
      <c r="D165" s="29"/>
    </row>
    <row r="166" ht="15.75" customHeight="1">
      <c r="D166" s="29"/>
    </row>
    <row r="167" ht="15.75" customHeight="1">
      <c r="D167" s="29"/>
    </row>
    <row r="168" ht="15.75" customHeight="1">
      <c r="D168" s="29"/>
    </row>
    <row r="169" ht="15.75" customHeight="1">
      <c r="D169" s="29"/>
    </row>
    <row r="170" ht="15.75" customHeight="1">
      <c r="D170" s="29"/>
    </row>
    <row r="171" ht="15.75" customHeight="1">
      <c r="D171" s="29"/>
    </row>
    <row r="172" ht="15.75" customHeight="1">
      <c r="D172" s="29"/>
    </row>
    <row r="173" ht="15.75" customHeight="1">
      <c r="D173" s="29"/>
    </row>
    <row r="174" ht="15.75" customHeight="1">
      <c r="D174" s="29"/>
    </row>
    <row r="175" ht="15.75" customHeight="1">
      <c r="D175" s="29"/>
    </row>
    <row r="176" ht="15.75" customHeight="1">
      <c r="D176" s="29"/>
    </row>
    <row r="177" ht="15.75" customHeight="1">
      <c r="D177" s="29"/>
    </row>
    <row r="178" ht="15.75" customHeight="1">
      <c r="D178" s="29"/>
    </row>
    <row r="179" ht="15.75" customHeight="1">
      <c r="D179" s="29"/>
    </row>
    <row r="180" ht="15.75" customHeight="1">
      <c r="D180" s="29"/>
    </row>
    <row r="181" ht="15.75" customHeight="1">
      <c r="D181" s="29"/>
    </row>
    <row r="182" ht="15.75" customHeight="1">
      <c r="D182" s="29"/>
    </row>
    <row r="183" ht="15.75" customHeight="1">
      <c r="D183" s="29"/>
    </row>
    <row r="184" ht="15.75" customHeight="1">
      <c r="D184" s="29"/>
    </row>
    <row r="185" ht="15.75" customHeight="1">
      <c r="D185" s="29"/>
    </row>
    <row r="186" ht="15.75" customHeight="1">
      <c r="D186" s="29"/>
    </row>
    <row r="187" ht="15.75" customHeight="1">
      <c r="D187" s="29"/>
    </row>
    <row r="188" ht="15.75" customHeight="1">
      <c r="D188" s="29"/>
    </row>
    <row r="189" ht="15.75" customHeight="1">
      <c r="D189" s="29"/>
    </row>
    <row r="190" ht="15.75" customHeight="1">
      <c r="D190" s="29"/>
    </row>
    <row r="191" ht="15.75" customHeight="1">
      <c r="D191" s="29"/>
    </row>
    <row r="192" ht="15.75" customHeight="1">
      <c r="D192" s="29"/>
    </row>
    <row r="193" ht="15.75" customHeight="1">
      <c r="D193" s="29"/>
    </row>
    <row r="194" ht="15.75" customHeight="1">
      <c r="D194" s="29"/>
    </row>
    <row r="195" ht="15.75" customHeight="1">
      <c r="D195" s="29"/>
    </row>
    <row r="196" ht="15.75" customHeight="1">
      <c r="D196" s="29"/>
    </row>
    <row r="197" ht="15.75" customHeight="1">
      <c r="D197" s="29"/>
    </row>
    <row r="198" ht="15.75" customHeight="1">
      <c r="D198" s="29"/>
    </row>
    <row r="199" ht="15.75" customHeight="1">
      <c r="D199" s="29"/>
    </row>
    <row r="200" ht="15.75" customHeight="1">
      <c r="D200" s="29"/>
    </row>
    <row r="201" ht="15.75" customHeight="1">
      <c r="D201" s="29"/>
    </row>
    <row r="202" ht="15.75" customHeight="1">
      <c r="D202" s="29"/>
    </row>
    <row r="203" ht="15.75" customHeight="1">
      <c r="D203" s="29"/>
    </row>
    <row r="204" ht="15.75" customHeight="1">
      <c r="D204" s="29"/>
    </row>
    <row r="205" ht="15.75" customHeight="1">
      <c r="D205" s="29"/>
    </row>
    <row r="206" ht="15.75" customHeight="1">
      <c r="D206" s="29"/>
    </row>
    <row r="207" ht="15.75" customHeight="1">
      <c r="D207" s="29"/>
    </row>
    <row r="208" ht="15.75" customHeight="1">
      <c r="D208" s="29"/>
    </row>
    <row r="209" ht="15.75" customHeight="1">
      <c r="D209" s="29"/>
    </row>
    <row r="210" ht="15.75" customHeight="1">
      <c r="D210" s="29"/>
    </row>
    <row r="211" ht="15.75" customHeight="1">
      <c r="D211" s="29"/>
    </row>
    <row r="212" ht="15.75" customHeight="1">
      <c r="D212" s="29"/>
    </row>
    <row r="213" ht="15.75" customHeight="1">
      <c r="D213" s="29"/>
    </row>
    <row r="214" ht="15.75" customHeight="1">
      <c r="D214" s="29"/>
    </row>
    <row r="215" ht="15.75" customHeight="1">
      <c r="D215" s="29"/>
    </row>
    <row r="216" ht="15.75" customHeight="1">
      <c r="D216" s="29"/>
    </row>
    <row r="217" ht="15.75" customHeight="1">
      <c r="D217" s="29"/>
    </row>
    <row r="218" ht="15.75" customHeight="1">
      <c r="D218" s="29"/>
    </row>
    <row r="219" ht="15.75" customHeight="1">
      <c r="D219" s="29"/>
    </row>
    <row r="220" ht="15.75" customHeight="1">
      <c r="D220" s="29"/>
    </row>
    <row r="221" ht="15.75" customHeight="1">
      <c r="D221" s="29"/>
    </row>
    <row r="222" ht="15.75" customHeight="1">
      <c r="D222" s="29"/>
    </row>
    <row r="223" ht="15.75" customHeight="1">
      <c r="D223" s="29"/>
    </row>
    <row r="224" ht="15.75" customHeight="1">
      <c r="D224" s="29"/>
    </row>
    <row r="225" ht="15.75" customHeight="1">
      <c r="D225" s="29"/>
    </row>
    <row r="226" ht="15.75" customHeight="1">
      <c r="D226" s="29"/>
    </row>
    <row r="227" ht="15.75" customHeight="1">
      <c r="D227" s="29"/>
    </row>
    <row r="228" ht="15.75" customHeight="1">
      <c r="D228" s="29"/>
    </row>
    <row r="229" ht="15.75" customHeight="1">
      <c r="D229" s="29"/>
    </row>
    <row r="230" ht="15.75" customHeight="1">
      <c r="D230" s="29"/>
    </row>
    <row r="231" ht="15.75" customHeight="1">
      <c r="D231" s="29"/>
    </row>
    <row r="232" ht="15.75" customHeight="1">
      <c r="D232" s="29"/>
    </row>
    <row r="233" ht="15.75" customHeight="1">
      <c r="D233" s="29"/>
    </row>
    <row r="234" ht="15.75" customHeight="1">
      <c r="D234" s="29"/>
    </row>
    <row r="235" ht="15.75" customHeight="1">
      <c r="D235" s="29"/>
    </row>
    <row r="236" ht="15.75" customHeight="1">
      <c r="D236" s="29"/>
    </row>
    <row r="237" ht="15.75" customHeight="1">
      <c r="D237" s="29"/>
    </row>
    <row r="238" ht="15.75" customHeight="1">
      <c r="D238" s="29"/>
    </row>
    <row r="239" ht="15.75" customHeight="1">
      <c r="D239" s="29"/>
    </row>
    <row r="240" ht="15.75" customHeight="1">
      <c r="D240" s="29"/>
    </row>
    <row r="241" ht="15.75" customHeight="1">
      <c r="D241" s="29"/>
    </row>
    <row r="242" ht="15.75" customHeight="1">
      <c r="D242" s="29"/>
    </row>
    <row r="243" ht="15.75" customHeight="1">
      <c r="D243" s="29"/>
    </row>
    <row r="244" ht="15.75" customHeight="1">
      <c r="D244" s="29"/>
    </row>
    <row r="245" ht="15.75" customHeight="1">
      <c r="D245" s="29"/>
    </row>
    <row r="246" ht="15.75" customHeight="1">
      <c r="D246" s="29"/>
    </row>
    <row r="247" ht="15.75" customHeight="1">
      <c r="D247" s="29"/>
    </row>
    <row r="248" ht="15.75" customHeight="1">
      <c r="D248" s="29"/>
    </row>
    <row r="249" ht="15.75" customHeight="1">
      <c r="D249" s="29"/>
    </row>
    <row r="250" ht="15.75" customHeight="1">
      <c r="D250" s="29"/>
    </row>
    <row r="251" ht="15.75" customHeight="1">
      <c r="D251" s="29"/>
    </row>
    <row r="252" ht="15.75" customHeight="1">
      <c r="D252" s="29"/>
    </row>
    <row r="253" ht="15.75" customHeight="1">
      <c r="D253" s="29"/>
    </row>
    <row r="254" ht="15.75" customHeight="1">
      <c r="D254" s="29"/>
    </row>
    <row r="255" ht="15.75" customHeight="1">
      <c r="D255" s="29"/>
    </row>
    <row r="256" ht="15.75" customHeight="1">
      <c r="D256" s="29"/>
    </row>
    <row r="257" ht="15.75" customHeight="1">
      <c r="D257" s="29"/>
    </row>
    <row r="258" ht="15.75" customHeight="1">
      <c r="D258" s="29"/>
    </row>
    <row r="259" ht="15.75" customHeight="1">
      <c r="D259" s="29"/>
    </row>
    <row r="260" ht="15.75" customHeight="1">
      <c r="D260" s="29"/>
    </row>
    <row r="261" ht="15.75" customHeight="1">
      <c r="D261" s="29"/>
    </row>
    <row r="262" ht="15.75" customHeight="1">
      <c r="D262" s="29"/>
    </row>
    <row r="263" ht="15.75" customHeight="1">
      <c r="D263" s="29"/>
    </row>
    <row r="264" ht="15.75" customHeight="1">
      <c r="D264" s="29"/>
    </row>
    <row r="265" ht="15.75" customHeight="1">
      <c r="D265" s="29"/>
    </row>
    <row r="266" ht="15.75" customHeight="1">
      <c r="D266" s="29"/>
    </row>
    <row r="267" ht="15.75" customHeight="1">
      <c r="D267" s="29"/>
    </row>
    <row r="268" ht="15.75" customHeight="1">
      <c r="D268" s="29"/>
    </row>
    <row r="269" ht="15.75" customHeight="1">
      <c r="D269" s="29"/>
    </row>
    <row r="270" ht="15.75" customHeight="1">
      <c r="D270" s="29"/>
    </row>
    <row r="271" ht="15.75" customHeight="1">
      <c r="D271" s="29"/>
    </row>
    <row r="272" ht="15.75" customHeight="1">
      <c r="D272" s="29"/>
    </row>
    <row r="273" ht="15.75" customHeight="1">
      <c r="D273" s="29"/>
    </row>
    <row r="274" ht="15.75" customHeight="1">
      <c r="D274" s="29"/>
    </row>
    <row r="275" ht="15.75" customHeight="1">
      <c r="D275" s="29"/>
    </row>
    <row r="276" ht="15.75" customHeight="1">
      <c r="D276" s="29"/>
    </row>
    <row r="277" ht="15.75" customHeight="1">
      <c r="D277" s="29"/>
    </row>
    <row r="278" ht="15.75" customHeight="1">
      <c r="D278" s="29"/>
    </row>
    <row r="279" ht="15.75" customHeight="1">
      <c r="D279" s="29"/>
    </row>
    <row r="280" ht="15.75" customHeight="1">
      <c r="D280" s="29"/>
    </row>
    <row r="281" ht="15.75" customHeight="1">
      <c r="D281" s="29"/>
    </row>
    <row r="282" ht="15.75" customHeight="1">
      <c r="D282" s="29"/>
    </row>
    <row r="283" ht="15.75" customHeight="1">
      <c r="D283" s="29"/>
    </row>
    <row r="284" ht="15.75" customHeight="1">
      <c r="D284" s="29"/>
    </row>
    <row r="285" ht="15.75" customHeight="1">
      <c r="D285" s="29"/>
    </row>
    <row r="286" ht="15.75" customHeight="1">
      <c r="D286" s="29"/>
    </row>
    <row r="287" ht="15.75" customHeight="1">
      <c r="D287" s="29"/>
    </row>
    <row r="288" ht="15.75" customHeight="1">
      <c r="D288" s="29"/>
    </row>
    <row r="289" ht="15.75" customHeight="1">
      <c r="D289" s="29"/>
    </row>
    <row r="290" ht="15.75" customHeight="1">
      <c r="D290" s="29"/>
    </row>
    <row r="291" ht="15.75" customHeight="1">
      <c r="D291" s="29"/>
    </row>
    <row r="292" ht="15.75" customHeight="1">
      <c r="D292" s="29"/>
    </row>
    <row r="293" ht="15.75" customHeight="1">
      <c r="D293" s="29"/>
    </row>
    <row r="294" ht="15.75" customHeight="1">
      <c r="D294" s="29"/>
    </row>
    <row r="295" ht="15.75" customHeight="1">
      <c r="D295" s="29"/>
    </row>
    <row r="296" ht="15.75" customHeight="1">
      <c r="D296" s="29"/>
    </row>
    <row r="297" ht="15.75" customHeight="1">
      <c r="D297" s="29"/>
    </row>
    <row r="298" ht="15.75" customHeight="1">
      <c r="D298" s="29"/>
    </row>
    <row r="299" ht="15.75" customHeight="1">
      <c r="D299" s="29"/>
    </row>
    <row r="300" ht="15.75" customHeight="1">
      <c r="D300" s="29"/>
    </row>
    <row r="301" ht="15.75" customHeight="1">
      <c r="D301" s="29"/>
    </row>
    <row r="302" ht="15.75" customHeight="1">
      <c r="D302" s="29"/>
    </row>
    <row r="303" ht="15.75" customHeight="1">
      <c r="D303" s="29"/>
    </row>
    <row r="304" ht="15.75" customHeight="1">
      <c r="D304" s="29"/>
    </row>
    <row r="305" ht="15.75" customHeight="1">
      <c r="D305" s="29"/>
    </row>
    <row r="306" ht="15.75" customHeight="1">
      <c r="D306" s="29"/>
    </row>
    <row r="307" ht="15.75" customHeight="1">
      <c r="D307" s="29"/>
    </row>
    <row r="308" ht="15.75" customHeight="1">
      <c r="D308" s="29"/>
    </row>
    <row r="309" ht="15.75" customHeight="1">
      <c r="D309" s="29"/>
    </row>
    <row r="310" ht="15.75" customHeight="1">
      <c r="D310" s="29"/>
    </row>
    <row r="311" ht="15.75" customHeight="1">
      <c r="D311" s="29"/>
    </row>
    <row r="312" ht="15.75" customHeight="1">
      <c r="D312" s="29"/>
    </row>
    <row r="313" ht="15.75" customHeight="1">
      <c r="D313" s="29"/>
    </row>
    <row r="314" ht="15.75" customHeight="1">
      <c r="D314" s="29"/>
    </row>
    <row r="315" ht="15.75" customHeight="1">
      <c r="D315" s="29"/>
    </row>
    <row r="316" ht="15.75" customHeight="1">
      <c r="D316" s="29"/>
    </row>
    <row r="317" ht="15.75" customHeight="1">
      <c r="D317" s="29"/>
    </row>
    <row r="318" ht="15.75" customHeight="1">
      <c r="D318" s="29"/>
    </row>
    <row r="319" ht="15.75" customHeight="1">
      <c r="D319" s="29"/>
    </row>
    <row r="320" ht="15.75" customHeight="1">
      <c r="D320" s="29"/>
    </row>
    <row r="321" ht="15.75" customHeight="1">
      <c r="D321" s="29"/>
    </row>
    <row r="322" ht="15.75" customHeight="1">
      <c r="D322" s="29"/>
    </row>
    <row r="323" ht="15.75" customHeight="1">
      <c r="D323" s="29"/>
    </row>
    <row r="324" ht="15.75" customHeight="1">
      <c r="D324" s="29"/>
    </row>
    <row r="325" ht="15.75" customHeight="1">
      <c r="D325" s="29"/>
    </row>
    <row r="326" ht="15.75" customHeight="1">
      <c r="D326" s="29"/>
    </row>
    <row r="327" ht="15.75" customHeight="1">
      <c r="D327" s="29"/>
    </row>
    <row r="328" ht="15.75" customHeight="1">
      <c r="D328" s="29"/>
    </row>
    <row r="329" ht="15.75" customHeight="1">
      <c r="D329" s="29"/>
    </row>
    <row r="330" ht="15.75" customHeight="1">
      <c r="D330" s="29"/>
    </row>
    <row r="331" ht="15.75" customHeight="1">
      <c r="D331" s="29"/>
    </row>
    <row r="332" ht="15.75" customHeight="1">
      <c r="D332" s="29"/>
    </row>
    <row r="333" ht="15.75" customHeight="1">
      <c r="D333" s="29"/>
    </row>
    <row r="334" ht="15.75" customHeight="1">
      <c r="D334" s="29"/>
    </row>
    <row r="335" ht="15.75" customHeight="1">
      <c r="D335" s="29"/>
    </row>
    <row r="336" ht="15.75" customHeight="1">
      <c r="D336" s="29"/>
    </row>
    <row r="337" ht="15.75" customHeight="1">
      <c r="D337" s="29"/>
    </row>
    <row r="338" ht="15.75" customHeight="1">
      <c r="D338" s="29"/>
    </row>
    <row r="339" ht="15.75" customHeight="1">
      <c r="D339" s="29"/>
    </row>
    <row r="340" ht="15.75" customHeight="1">
      <c r="D340" s="29"/>
    </row>
    <row r="341" ht="15.75" customHeight="1">
      <c r="D341" s="29"/>
    </row>
    <row r="342" ht="15.75" customHeight="1">
      <c r="D342" s="29"/>
    </row>
    <row r="343" ht="15.75" customHeight="1">
      <c r="D343" s="29"/>
    </row>
    <row r="344" ht="15.75" customHeight="1">
      <c r="D344" s="29"/>
    </row>
    <row r="345" ht="15.75" customHeight="1">
      <c r="D345" s="29"/>
    </row>
    <row r="346" ht="15.75" customHeight="1">
      <c r="D346" s="29"/>
    </row>
    <row r="347" ht="15.75" customHeight="1">
      <c r="D347" s="29"/>
    </row>
    <row r="348" ht="15.75" customHeight="1">
      <c r="D348" s="29"/>
    </row>
    <row r="349" ht="15.75" customHeight="1">
      <c r="D349" s="29"/>
    </row>
    <row r="350" ht="15.75" customHeight="1">
      <c r="D350" s="29"/>
    </row>
    <row r="351" ht="15.75" customHeight="1">
      <c r="D351" s="29"/>
    </row>
    <row r="352" ht="15.75" customHeight="1">
      <c r="D352" s="29"/>
    </row>
    <row r="353" ht="15.75" customHeight="1">
      <c r="D353" s="29"/>
    </row>
    <row r="354" ht="15.75" customHeight="1">
      <c r="D354" s="29"/>
    </row>
    <row r="355" ht="15.75" customHeight="1">
      <c r="D355" s="29"/>
    </row>
    <row r="356" ht="15.75" customHeight="1">
      <c r="D356" s="29"/>
    </row>
    <row r="357" ht="15.75" customHeight="1">
      <c r="D357" s="29"/>
    </row>
    <row r="358" ht="15.75" customHeight="1">
      <c r="D358" s="29"/>
    </row>
    <row r="359" ht="15.75" customHeight="1">
      <c r="D359" s="29"/>
    </row>
    <row r="360" ht="15.75" customHeight="1">
      <c r="D360" s="29"/>
    </row>
    <row r="361" ht="15.75" customHeight="1">
      <c r="D361" s="29"/>
    </row>
    <row r="362" ht="15.75" customHeight="1">
      <c r="D362" s="29"/>
    </row>
    <row r="363" ht="15.75" customHeight="1">
      <c r="D363" s="29"/>
    </row>
    <row r="364" ht="15.75" customHeight="1">
      <c r="D364" s="29"/>
    </row>
    <row r="365" ht="15.75" customHeight="1">
      <c r="D365" s="29"/>
    </row>
    <row r="366" ht="15.75" customHeight="1">
      <c r="D366" s="29"/>
    </row>
    <row r="367" ht="15.75" customHeight="1">
      <c r="D367" s="29"/>
    </row>
    <row r="368" ht="15.75" customHeight="1">
      <c r="D368" s="29"/>
    </row>
    <row r="369" ht="15.75" customHeight="1">
      <c r="D369" s="29"/>
    </row>
    <row r="370" ht="15.75" customHeight="1">
      <c r="D370" s="29"/>
    </row>
    <row r="371" ht="15.75" customHeight="1">
      <c r="D371" s="29"/>
    </row>
    <row r="372" ht="15.75" customHeight="1">
      <c r="D372" s="29"/>
    </row>
    <row r="373" ht="15.75" customHeight="1">
      <c r="D373" s="29"/>
    </row>
    <row r="374" ht="15.75" customHeight="1">
      <c r="D374" s="29"/>
    </row>
    <row r="375" ht="15.75" customHeight="1">
      <c r="D375" s="29"/>
    </row>
    <row r="376" ht="15.75" customHeight="1">
      <c r="D376" s="29"/>
    </row>
    <row r="377" ht="15.75" customHeight="1">
      <c r="D377" s="29"/>
    </row>
    <row r="378" ht="15.75" customHeight="1">
      <c r="D378" s="29"/>
    </row>
    <row r="379" ht="15.75" customHeight="1">
      <c r="D379" s="29"/>
    </row>
    <row r="380" ht="15.75" customHeight="1">
      <c r="D380" s="29"/>
    </row>
    <row r="381" ht="15.75" customHeight="1">
      <c r="D381" s="29"/>
    </row>
    <row r="382" ht="15.75" customHeight="1">
      <c r="D382" s="29"/>
    </row>
    <row r="383" ht="15.75" customHeight="1">
      <c r="D383" s="29"/>
    </row>
    <row r="384" ht="15.75" customHeight="1">
      <c r="D384" s="29"/>
    </row>
    <row r="385" ht="15.75" customHeight="1">
      <c r="D385" s="29"/>
    </row>
    <row r="386" ht="15.75" customHeight="1">
      <c r="D386" s="29"/>
    </row>
    <row r="387" ht="15.75" customHeight="1">
      <c r="D387" s="29"/>
    </row>
    <row r="388" ht="15.75" customHeight="1">
      <c r="D388" s="29"/>
    </row>
    <row r="389" ht="15.75" customHeight="1">
      <c r="D389" s="29"/>
    </row>
    <row r="390" ht="15.75" customHeight="1">
      <c r="D390" s="29"/>
    </row>
    <row r="391" ht="15.75" customHeight="1">
      <c r="D391" s="29"/>
    </row>
    <row r="392" ht="15.75" customHeight="1">
      <c r="D392" s="29"/>
    </row>
    <row r="393" ht="15.75" customHeight="1">
      <c r="D393" s="29"/>
    </row>
    <row r="394" ht="15.75" customHeight="1">
      <c r="D394" s="29"/>
    </row>
    <row r="395" ht="15.75" customHeight="1">
      <c r="D395" s="29"/>
    </row>
    <row r="396" ht="15.75" customHeight="1">
      <c r="D396" s="29"/>
    </row>
    <row r="397" ht="15.75" customHeight="1">
      <c r="D397" s="29"/>
    </row>
    <row r="398" ht="15.75" customHeight="1">
      <c r="D398" s="29"/>
    </row>
    <row r="399" ht="15.75" customHeight="1">
      <c r="D399" s="29"/>
    </row>
    <row r="400" ht="15.75" customHeight="1">
      <c r="D400" s="29"/>
    </row>
    <row r="401" ht="15.75" customHeight="1">
      <c r="D401" s="29"/>
    </row>
    <row r="402" ht="15.75" customHeight="1">
      <c r="D402" s="29"/>
    </row>
    <row r="403" ht="15.75" customHeight="1">
      <c r="D403" s="29"/>
    </row>
    <row r="404" ht="15.75" customHeight="1">
      <c r="D404" s="29"/>
    </row>
    <row r="405" ht="15.75" customHeight="1">
      <c r="D405" s="29"/>
    </row>
    <row r="406" ht="15.75" customHeight="1">
      <c r="D406" s="29"/>
    </row>
    <row r="407" ht="15.75" customHeight="1">
      <c r="D407" s="29"/>
    </row>
    <row r="408" ht="15.75" customHeight="1">
      <c r="D408" s="29"/>
    </row>
    <row r="409" ht="15.75" customHeight="1">
      <c r="D409" s="29"/>
    </row>
    <row r="410" ht="15.75" customHeight="1">
      <c r="D410" s="29"/>
    </row>
    <row r="411" ht="15.75" customHeight="1">
      <c r="D411" s="29"/>
    </row>
    <row r="412" ht="15.75" customHeight="1">
      <c r="D412" s="29"/>
    </row>
    <row r="413" ht="15.75" customHeight="1">
      <c r="D413" s="29"/>
    </row>
    <row r="414" ht="15.75" customHeight="1">
      <c r="D414" s="29"/>
    </row>
    <row r="415" ht="15.75" customHeight="1">
      <c r="D415" s="29"/>
    </row>
    <row r="416" ht="15.75" customHeight="1">
      <c r="D416" s="29"/>
    </row>
    <row r="417" ht="15.75" customHeight="1">
      <c r="D417" s="29"/>
    </row>
    <row r="418" ht="15.75" customHeight="1">
      <c r="D418" s="29"/>
    </row>
    <row r="419" ht="15.75" customHeight="1">
      <c r="D419" s="29"/>
    </row>
    <row r="420" ht="15.75" customHeight="1">
      <c r="D420" s="29"/>
    </row>
    <row r="421" ht="15.75" customHeight="1">
      <c r="D421" s="29"/>
    </row>
    <row r="422" ht="15.75" customHeight="1">
      <c r="D422" s="29"/>
    </row>
    <row r="423" ht="15.75" customHeight="1">
      <c r="D423" s="29"/>
    </row>
    <row r="424" ht="15.75" customHeight="1">
      <c r="D424" s="29"/>
    </row>
    <row r="425" ht="15.75" customHeight="1">
      <c r="D425" s="29"/>
    </row>
    <row r="426" ht="15.75" customHeight="1">
      <c r="D426" s="29"/>
    </row>
    <row r="427" ht="15.75" customHeight="1">
      <c r="D427" s="29"/>
    </row>
    <row r="428" ht="15.75" customHeight="1">
      <c r="D428" s="29"/>
    </row>
    <row r="429" ht="15.75" customHeight="1">
      <c r="D429" s="29"/>
    </row>
    <row r="430" ht="15.75" customHeight="1">
      <c r="D430" s="29"/>
    </row>
    <row r="431" ht="15.75" customHeight="1">
      <c r="D431" s="29"/>
    </row>
    <row r="432" ht="15.75" customHeight="1">
      <c r="D432" s="29"/>
    </row>
    <row r="433" ht="15.75" customHeight="1">
      <c r="D433" s="29"/>
    </row>
    <row r="434" ht="15.75" customHeight="1">
      <c r="D434" s="29"/>
    </row>
    <row r="435" ht="15.75" customHeight="1">
      <c r="D435" s="29"/>
    </row>
    <row r="436" ht="15.75" customHeight="1">
      <c r="D436" s="29"/>
    </row>
    <row r="437" ht="15.75" customHeight="1">
      <c r="D437" s="29"/>
    </row>
    <row r="438" ht="15.75" customHeight="1">
      <c r="D438" s="29"/>
    </row>
    <row r="439" ht="15.75" customHeight="1">
      <c r="D439" s="29"/>
    </row>
    <row r="440" ht="15.75" customHeight="1">
      <c r="D440" s="29"/>
    </row>
    <row r="441" ht="15.75" customHeight="1">
      <c r="D441" s="29"/>
    </row>
    <row r="442" ht="15.75" customHeight="1">
      <c r="D442" s="29"/>
    </row>
    <row r="443" ht="15.75" customHeight="1">
      <c r="D443" s="29"/>
    </row>
    <row r="444" ht="15.75" customHeight="1">
      <c r="D444" s="29"/>
    </row>
    <row r="445" ht="15.75" customHeight="1">
      <c r="D445" s="29"/>
    </row>
    <row r="446" ht="15.75" customHeight="1">
      <c r="D446" s="29"/>
    </row>
    <row r="447" ht="15.75" customHeight="1">
      <c r="D447" s="29"/>
    </row>
    <row r="448" ht="15.75" customHeight="1">
      <c r="D448" s="29"/>
    </row>
    <row r="449" ht="15.75" customHeight="1">
      <c r="D449" s="29"/>
    </row>
    <row r="450" ht="15.75" customHeight="1">
      <c r="D450" s="29"/>
    </row>
    <row r="451" ht="15.75" customHeight="1">
      <c r="D451" s="29"/>
    </row>
    <row r="452" ht="15.75" customHeight="1">
      <c r="D452" s="29"/>
    </row>
    <row r="453" ht="15.75" customHeight="1">
      <c r="D453" s="29"/>
    </row>
    <row r="454" ht="15.75" customHeight="1">
      <c r="D454" s="29"/>
    </row>
    <row r="455" ht="15.75" customHeight="1">
      <c r="D455" s="29"/>
    </row>
    <row r="456" ht="15.75" customHeight="1">
      <c r="D456" s="29"/>
    </row>
    <row r="457" ht="15.75" customHeight="1">
      <c r="D457" s="29"/>
    </row>
    <row r="458" ht="15.75" customHeight="1">
      <c r="D458" s="29"/>
    </row>
    <row r="459" ht="15.75" customHeight="1">
      <c r="D459" s="29"/>
    </row>
    <row r="460" ht="15.75" customHeight="1">
      <c r="D460" s="29"/>
    </row>
    <row r="461" ht="15.75" customHeight="1">
      <c r="D461" s="29"/>
    </row>
    <row r="462" ht="15.75" customHeight="1">
      <c r="D462" s="29"/>
    </row>
    <row r="463" ht="15.75" customHeight="1">
      <c r="D463" s="29"/>
    </row>
    <row r="464" ht="15.75" customHeight="1">
      <c r="D464" s="29"/>
    </row>
    <row r="465" ht="15.75" customHeight="1">
      <c r="D465" s="29"/>
    </row>
    <row r="466" ht="15.75" customHeight="1">
      <c r="D466" s="29"/>
    </row>
    <row r="467" ht="15.75" customHeight="1">
      <c r="D467" s="29"/>
    </row>
    <row r="468" ht="15.75" customHeight="1">
      <c r="D468" s="29"/>
    </row>
    <row r="469" ht="15.75" customHeight="1">
      <c r="D469" s="29"/>
    </row>
    <row r="470" ht="15.75" customHeight="1">
      <c r="D470" s="29"/>
    </row>
    <row r="471" ht="15.75" customHeight="1">
      <c r="D471" s="29"/>
    </row>
    <row r="472" ht="15.75" customHeight="1">
      <c r="D472" s="29"/>
    </row>
    <row r="473" ht="15.75" customHeight="1">
      <c r="D473" s="29"/>
    </row>
    <row r="474" ht="15.75" customHeight="1">
      <c r="D474" s="29"/>
    </row>
    <row r="475" ht="15.75" customHeight="1">
      <c r="D475" s="29"/>
    </row>
    <row r="476" ht="15.75" customHeight="1">
      <c r="D476" s="29"/>
    </row>
    <row r="477" ht="15.75" customHeight="1">
      <c r="D477" s="29"/>
    </row>
    <row r="478" ht="15.75" customHeight="1">
      <c r="D478" s="29"/>
    </row>
    <row r="479" ht="15.75" customHeight="1">
      <c r="D479" s="29"/>
    </row>
    <row r="480" ht="15.75" customHeight="1">
      <c r="D480" s="29"/>
    </row>
    <row r="481" ht="15.75" customHeight="1">
      <c r="D481" s="29"/>
    </row>
    <row r="482" ht="15.75" customHeight="1">
      <c r="D482" s="29"/>
    </row>
    <row r="483" ht="15.75" customHeight="1">
      <c r="D483" s="29"/>
    </row>
    <row r="484" ht="15.75" customHeight="1">
      <c r="D484" s="29"/>
    </row>
    <row r="485" ht="15.75" customHeight="1">
      <c r="D485" s="29"/>
    </row>
    <row r="486" ht="15.75" customHeight="1">
      <c r="D486" s="29"/>
    </row>
    <row r="487" ht="15.75" customHeight="1">
      <c r="D487" s="29"/>
    </row>
    <row r="488" ht="15.75" customHeight="1">
      <c r="D488" s="29"/>
    </row>
    <row r="489" ht="15.75" customHeight="1">
      <c r="D489" s="29"/>
    </row>
    <row r="490" ht="15.75" customHeight="1">
      <c r="D490" s="29"/>
    </row>
    <row r="491" ht="15.75" customHeight="1">
      <c r="D491" s="29"/>
    </row>
    <row r="492" ht="15.75" customHeight="1">
      <c r="D492" s="29"/>
    </row>
    <row r="493" ht="15.75" customHeight="1">
      <c r="D493" s="29"/>
    </row>
    <row r="494" ht="15.75" customHeight="1">
      <c r="D494" s="29"/>
    </row>
    <row r="495" ht="15.75" customHeight="1">
      <c r="D495" s="29"/>
    </row>
    <row r="496" ht="15.75" customHeight="1">
      <c r="D496" s="29"/>
    </row>
    <row r="497" ht="15.75" customHeight="1">
      <c r="D497" s="29"/>
    </row>
    <row r="498" ht="15.75" customHeight="1">
      <c r="D498" s="29"/>
    </row>
    <row r="499" ht="15.75" customHeight="1">
      <c r="D499" s="29"/>
    </row>
    <row r="500" ht="15.75" customHeight="1">
      <c r="D500" s="29"/>
    </row>
    <row r="501" ht="15.75" customHeight="1">
      <c r="D501" s="29"/>
    </row>
    <row r="502" ht="15.75" customHeight="1">
      <c r="D502" s="29"/>
    </row>
    <row r="503" ht="15.75" customHeight="1">
      <c r="D503" s="29"/>
    </row>
    <row r="504" ht="15.75" customHeight="1">
      <c r="D504" s="29"/>
    </row>
    <row r="505" ht="15.75" customHeight="1">
      <c r="D505" s="29"/>
    </row>
    <row r="506" ht="15.75" customHeight="1">
      <c r="D506" s="29"/>
    </row>
    <row r="507" ht="15.75" customHeight="1">
      <c r="D507" s="29"/>
    </row>
    <row r="508" ht="15.75" customHeight="1">
      <c r="D508" s="29"/>
    </row>
    <row r="509" ht="15.75" customHeight="1">
      <c r="D509" s="29"/>
    </row>
    <row r="510" ht="15.75" customHeight="1">
      <c r="D510" s="29"/>
    </row>
    <row r="511" ht="15.75" customHeight="1">
      <c r="D511" s="29"/>
    </row>
    <row r="512" ht="15.75" customHeight="1">
      <c r="D512" s="29"/>
    </row>
    <row r="513" ht="15.75" customHeight="1">
      <c r="D513" s="29"/>
    </row>
    <row r="514" ht="15.75" customHeight="1">
      <c r="D514" s="29"/>
    </row>
    <row r="515" ht="15.75" customHeight="1">
      <c r="D515" s="29"/>
    </row>
    <row r="516" ht="15.75" customHeight="1">
      <c r="D516" s="29"/>
    </row>
    <row r="517" ht="15.75" customHeight="1">
      <c r="D517" s="29"/>
    </row>
    <row r="518" ht="15.75" customHeight="1">
      <c r="D518" s="29"/>
    </row>
    <row r="519" ht="15.75" customHeight="1">
      <c r="D519" s="29"/>
    </row>
    <row r="520" ht="15.75" customHeight="1">
      <c r="D520" s="29"/>
    </row>
    <row r="521" ht="15.75" customHeight="1">
      <c r="D521" s="29"/>
    </row>
    <row r="522" ht="15.75" customHeight="1">
      <c r="D522" s="29"/>
    </row>
    <row r="523" ht="15.75" customHeight="1">
      <c r="D523" s="29"/>
    </row>
    <row r="524" ht="15.75" customHeight="1">
      <c r="D524" s="29"/>
    </row>
    <row r="525" ht="15.75" customHeight="1">
      <c r="D525" s="29"/>
    </row>
    <row r="526" ht="15.75" customHeight="1">
      <c r="D526" s="29"/>
    </row>
    <row r="527" ht="15.75" customHeight="1">
      <c r="D527" s="29"/>
    </row>
    <row r="528" ht="15.75" customHeight="1">
      <c r="D528" s="29"/>
    </row>
    <row r="529" ht="15.75" customHeight="1">
      <c r="D529" s="29"/>
    </row>
    <row r="530" ht="15.75" customHeight="1">
      <c r="D530" s="29"/>
    </row>
    <row r="531" ht="15.75" customHeight="1">
      <c r="D531" s="29"/>
    </row>
    <row r="532" ht="15.75" customHeight="1">
      <c r="D532" s="29"/>
    </row>
    <row r="533" ht="15.75" customHeight="1">
      <c r="D533" s="29"/>
    </row>
    <row r="534" ht="15.75" customHeight="1">
      <c r="D534" s="29"/>
    </row>
    <row r="535" ht="15.75" customHeight="1">
      <c r="D535" s="29"/>
    </row>
    <row r="536" ht="15.75" customHeight="1">
      <c r="D536" s="29"/>
    </row>
    <row r="537" ht="15.75" customHeight="1">
      <c r="D537" s="29"/>
    </row>
    <row r="538" ht="15.75" customHeight="1">
      <c r="D538" s="29"/>
    </row>
    <row r="539" ht="15.75" customHeight="1">
      <c r="D539" s="29"/>
    </row>
    <row r="540" ht="15.75" customHeight="1">
      <c r="D540" s="29"/>
    </row>
    <row r="541" ht="15.75" customHeight="1">
      <c r="D541" s="29"/>
    </row>
    <row r="542" ht="15.75" customHeight="1">
      <c r="D542" s="29"/>
    </row>
    <row r="543" ht="15.75" customHeight="1">
      <c r="D543" s="29"/>
    </row>
    <row r="544" ht="15.75" customHeight="1">
      <c r="D544" s="29"/>
    </row>
    <row r="545" ht="15.75" customHeight="1">
      <c r="D545" s="29"/>
    </row>
    <row r="546" ht="15.75" customHeight="1">
      <c r="D546" s="29"/>
    </row>
    <row r="547" ht="15.75" customHeight="1">
      <c r="D547" s="29"/>
    </row>
    <row r="548" ht="15.75" customHeight="1">
      <c r="D548" s="29"/>
    </row>
    <row r="549" ht="15.75" customHeight="1">
      <c r="D549" s="29"/>
    </row>
    <row r="550" ht="15.75" customHeight="1">
      <c r="D550" s="29"/>
    </row>
    <row r="551" ht="15.75" customHeight="1">
      <c r="D551" s="29"/>
    </row>
    <row r="552" ht="15.75" customHeight="1">
      <c r="D552" s="29"/>
    </row>
    <row r="553" ht="15.75" customHeight="1">
      <c r="D553" s="29"/>
    </row>
    <row r="554" ht="15.75" customHeight="1">
      <c r="D554" s="29"/>
    </row>
    <row r="555" ht="15.75" customHeight="1">
      <c r="D555" s="29"/>
    </row>
    <row r="556" ht="15.75" customHeight="1">
      <c r="D556" s="29"/>
    </row>
    <row r="557" ht="15.75" customHeight="1">
      <c r="D557" s="29"/>
    </row>
    <row r="558" ht="15.75" customHeight="1">
      <c r="D558" s="29"/>
    </row>
    <row r="559" ht="15.75" customHeight="1">
      <c r="D559" s="29"/>
    </row>
    <row r="560" ht="15.75" customHeight="1">
      <c r="D560" s="29"/>
    </row>
    <row r="561" ht="15.75" customHeight="1">
      <c r="D561" s="29"/>
    </row>
    <row r="562" ht="15.75" customHeight="1">
      <c r="D562" s="29"/>
    </row>
    <row r="563" ht="15.75" customHeight="1">
      <c r="D563" s="29"/>
    </row>
    <row r="564" ht="15.75" customHeight="1">
      <c r="D564" s="29"/>
    </row>
    <row r="565" ht="15.75" customHeight="1">
      <c r="D565" s="29"/>
    </row>
    <row r="566" ht="15.75" customHeight="1">
      <c r="D566" s="29"/>
    </row>
    <row r="567" ht="15.75" customHeight="1">
      <c r="D567" s="29"/>
    </row>
    <row r="568" ht="15.75" customHeight="1">
      <c r="D568" s="29"/>
    </row>
    <row r="569" ht="15.75" customHeight="1">
      <c r="D569" s="29"/>
    </row>
    <row r="570" ht="15.75" customHeight="1">
      <c r="D570" s="29"/>
    </row>
    <row r="571" ht="15.75" customHeight="1">
      <c r="D571" s="29"/>
    </row>
    <row r="572" ht="15.75" customHeight="1">
      <c r="D572" s="29"/>
    </row>
    <row r="573" ht="15.75" customHeight="1">
      <c r="D573" s="29"/>
    </row>
    <row r="574" ht="15.75" customHeight="1">
      <c r="D574" s="29"/>
    </row>
    <row r="575" ht="15.75" customHeight="1">
      <c r="D575" s="29"/>
    </row>
    <row r="576" ht="15.75" customHeight="1">
      <c r="D576" s="29"/>
    </row>
    <row r="577" ht="15.75" customHeight="1">
      <c r="D577" s="29"/>
    </row>
    <row r="578" ht="15.75" customHeight="1">
      <c r="D578" s="29"/>
    </row>
    <row r="579" ht="15.75" customHeight="1">
      <c r="D579" s="29"/>
    </row>
    <row r="580" ht="15.75" customHeight="1">
      <c r="D580" s="29"/>
    </row>
    <row r="581" ht="15.75" customHeight="1">
      <c r="D581" s="29"/>
    </row>
    <row r="582" ht="15.75" customHeight="1">
      <c r="D582" s="29"/>
    </row>
    <row r="583" ht="15.75" customHeight="1">
      <c r="D583" s="29"/>
    </row>
    <row r="584" ht="15.75" customHeight="1">
      <c r="D584" s="29"/>
    </row>
    <row r="585" ht="15.75" customHeight="1">
      <c r="D585" s="29"/>
    </row>
    <row r="586" ht="15.75" customHeight="1">
      <c r="D586" s="29"/>
    </row>
    <row r="587" ht="15.75" customHeight="1">
      <c r="D587" s="29"/>
    </row>
    <row r="588" ht="15.75" customHeight="1">
      <c r="D588" s="29"/>
    </row>
    <row r="589" ht="15.75" customHeight="1">
      <c r="D589" s="29"/>
    </row>
    <row r="590" ht="15.75" customHeight="1">
      <c r="D590" s="29"/>
    </row>
    <row r="591" ht="15.75" customHeight="1">
      <c r="D591" s="29"/>
    </row>
    <row r="592" ht="15.75" customHeight="1">
      <c r="D592" s="29"/>
    </row>
    <row r="593" ht="15.75" customHeight="1">
      <c r="D593" s="29"/>
    </row>
    <row r="594" ht="15.75" customHeight="1">
      <c r="D594" s="29"/>
    </row>
    <row r="595" ht="15.75" customHeight="1">
      <c r="D595" s="29"/>
    </row>
    <row r="596" ht="15.75" customHeight="1">
      <c r="D596" s="29"/>
    </row>
    <row r="597" ht="15.75" customHeight="1">
      <c r="D597" s="29"/>
    </row>
    <row r="598" ht="15.75" customHeight="1">
      <c r="D598" s="29"/>
    </row>
    <row r="599" ht="15.75" customHeight="1">
      <c r="D599" s="29"/>
    </row>
    <row r="600" ht="15.75" customHeight="1">
      <c r="D600" s="29"/>
    </row>
    <row r="601" ht="15.75" customHeight="1">
      <c r="D601" s="29"/>
    </row>
    <row r="602" ht="15.75" customHeight="1">
      <c r="D602" s="29"/>
    </row>
    <row r="603" ht="15.75" customHeight="1">
      <c r="D603" s="29"/>
    </row>
    <row r="604" ht="15.75" customHeight="1">
      <c r="D604" s="29"/>
    </row>
    <row r="605" ht="15.75" customHeight="1">
      <c r="D605" s="29"/>
    </row>
    <row r="606" ht="15.75" customHeight="1">
      <c r="D606" s="29"/>
    </row>
    <row r="607" ht="15.75" customHeight="1">
      <c r="D607" s="29"/>
    </row>
    <row r="608" ht="15.75" customHeight="1">
      <c r="D608" s="29"/>
    </row>
    <row r="609" ht="15.75" customHeight="1">
      <c r="D609" s="29"/>
    </row>
    <row r="610" ht="15.75" customHeight="1">
      <c r="D610" s="29"/>
    </row>
    <row r="611" ht="15.75" customHeight="1">
      <c r="D611" s="29"/>
    </row>
    <row r="612" ht="15.75" customHeight="1">
      <c r="D612" s="29"/>
    </row>
    <row r="613" ht="15.75" customHeight="1">
      <c r="D613" s="29"/>
    </row>
    <row r="614" ht="15.75" customHeight="1">
      <c r="D614" s="29"/>
    </row>
    <row r="615" ht="15.75" customHeight="1">
      <c r="D615" s="29"/>
    </row>
    <row r="616" ht="15.75" customHeight="1">
      <c r="D616" s="29"/>
    </row>
    <row r="617" ht="15.75" customHeight="1">
      <c r="D617" s="29"/>
    </row>
    <row r="618" ht="15.75" customHeight="1">
      <c r="D618" s="29"/>
    </row>
    <row r="619" ht="15.75" customHeight="1">
      <c r="D619" s="29"/>
    </row>
    <row r="620" ht="15.75" customHeight="1">
      <c r="D620" s="29"/>
    </row>
    <row r="621" ht="15.75" customHeight="1">
      <c r="D621" s="29"/>
    </row>
    <row r="622" ht="15.75" customHeight="1">
      <c r="D622" s="29"/>
    </row>
    <row r="623" ht="15.75" customHeight="1">
      <c r="D623" s="29"/>
    </row>
    <row r="624" ht="15.75" customHeight="1">
      <c r="D624" s="29"/>
    </row>
    <row r="625" ht="15.75" customHeight="1">
      <c r="D625" s="29"/>
    </row>
    <row r="626" ht="15.75" customHeight="1">
      <c r="D626" s="29"/>
    </row>
    <row r="627" ht="15.75" customHeight="1">
      <c r="D627" s="29"/>
    </row>
    <row r="628" ht="15.75" customHeight="1">
      <c r="D628" s="29"/>
    </row>
    <row r="629" ht="15.75" customHeight="1">
      <c r="D629" s="29"/>
    </row>
    <row r="630" ht="15.75" customHeight="1">
      <c r="D630" s="29"/>
    </row>
    <row r="631" ht="15.75" customHeight="1">
      <c r="D631" s="29"/>
    </row>
    <row r="632" ht="15.75" customHeight="1">
      <c r="D632" s="29"/>
    </row>
    <row r="633" ht="15.75" customHeight="1">
      <c r="D633" s="29"/>
    </row>
    <row r="634" ht="15.75" customHeight="1">
      <c r="D634" s="29"/>
    </row>
    <row r="635" ht="15.75" customHeight="1">
      <c r="D635" s="29"/>
    </row>
    <row r="636" ht="15.75" customHeight="1">
      <c r="D636" s="29"/>
    </row>
    <row r="637" ht="15.75" customHeight="1">
      <c r="D637" s="29"/>
    </row>
    <row r="638" ht="15.75" customHeight="1">
      <c r="D638" s="29"/>
    </row>
    <row r="639" ht="15.75" customHeight="1">
      <c r="D639" s="29"/>
    </row>
    <row r="640" ht="15.75" customHeight="1">
      <c r="D640" s="29"/>
    </row>
    <row r="641" ht="15.75" customHeight="1">
      <c r="D641" s="29"/>
    </row>
    <row r="642" ht="15.75" customHeight="1">
      <c r="D642" s="29"/>
    </row>
    <row r="643" ht="15.75" customHeight="1">
      <c r="D643" s="29"/>
    </row>
    <row r="644" ht="15.75" customHeight="1">
      <c r="D644" s="29"/>
    </row>
    <row r="645" ht="15.75" customHeight="1">
      <c r="D645" s="29"/>
    </row>
    <row r="646" ht="15.75" customHeight="1">
      <c r="D646" s="29"/>
    </row>
    <row r="647" ht="15.75" customHeight="1">
      <c r="D647" s="29"/>
    </row>
    <row r="648" ht="15.75" customHeight="1">
      <c r="D648" s="29"/>
    </row>
    <row r="649" ht="15.75" customHeight="1">
      <c r="D649" s="29"/>
    </row>
    <row r="650" ht="15.75" customHeight="1">
      <c r="D650" s="29"/>
    </row>
    <row r="651" ht="15.75" customHeight="1">
      <c r="D651" s="29"/>
    </row>
    <row r="652" ht="15.75" customHeight="1">
      <c r="D652" s="29"/>
    </row>
    <row r="653" ht="15.75" customHeight="1">
      <c r="D653" s="29"/>
    </row>
    <row r="654" ht="15.75" customHeight="1">
      <c r="D654" s="29"/>
    </row>
    <row r="655" ht="15.75" customHeight="1">
      <c r="D655" s="29"/>
    </row>
    <row r="656" ht="15.75" customHeight="1">
      <c r="D656" s="29"/>
    </row>
    <row r="657" ht="15.75" customHeight="1">
      <c r="D657" s="29"/>
    </row>
    <row r="658" ht="15.75" customHeight="1">
      <c r="D658" s="29"/>
    </row>
    <row r="659" ht="15.75" customHeight="1">
      <c r="D659" s="29"/>
    </row>
    <row r="660" ht="15.75" customHeight="1">
      <c r="D660" s="29"/>
    </row>
    <row r="661" ht="15.75" customHeight="1">
      <c r="D661" s="29"/>
    </row>
    <row r="662" ht="15.75" customHeight="1">
      <c r="D662" s="29"/>
    </row>
    <row r="663" ht="15.75" customHeight="1">
      <c r="D663" s="29"/>
    </row>
    <row r="664" ht="15.75" customHeight="1">
      <c r="D664" s="29"/>
    </row>
    <row r="665" ht="15.75" customHeight="1">
      <c r="D665" s="29"/>
    </row>
    <row r="666" ht="15.75" customHeight="1">
      <c r="D666" s="29"/>
    </row>
    <row r="667" ht="15.75" customHeight="1">
      <c r="D667" s="29"/>
    </row>
    <row r="668" ht="15.75" customHeight="1">
      <c r="D668" s="29"/>
    </row>
    <row r="669" ht="15.75" customHeight="1">
      <c r="D669" s="29"/>
    </row>
    <row r="670" ht="15.75" customHeight="1">
      <c r="D670" s="29"/>
    </row>
    <row r="671" ht="15.75" customHeight="1">
      <c r="D671" s="29"/>
    </row>
    <row r="672" ht="15.75" customHeight="1">
      <c r="D672" s="29"/>
    </row>
    <row r="673" ht="15.75" customHeight="1">
      <c r="D673" s="29"/>
    </row>
    <row r="674" ht="15.75" customHeight="1">
      <c r="D674" s="29"/>
    </row>
    <row r="675" ht="15.75" customHeight="1">
      <c r="D675" s="29"/>
    </row>
    <row r="676" ht="15.75" customHeight="1">
      <c r="D676" s="29"/>
    </row>
    <row r="677" ht="15.75" customHeight="1">
      <c r="D677" s="29"/>
    </row>
    <row r="678" ht="15.75" customHeight="1">
      <c r="D678" s="29"/>
    </row>
    <row r="679" ht="15.75" customHeight="1">
      <c r="D679" s="29"/>
    </row>
    <row r="680" ht="15.75" customHeight="1">
      <c r="D680" s="29"/>
    </row>
    <row r="681" ht="15.75" customHeight="1">
      <c r="D681" s="29"/>
    </row>
    <row r="682" ht="15.75" customHeight="1">
      <c r="D682" s="29"/>
    </row>
    <row r="683" ht="15.75" customHeight="1">
      <c r="D683" s="29"/>
    </row>
    <row r="684" ht="15.75" customHeight="1">
      <c r="D684" s="29"/>
    </row>
    <row r="685" ht="15.75" customHeight="1">
      <c r="D685" s="29"/>
    </row>
    <row r="686" ht="15.75" customHeight="1">
      <c r="D686" s="29"/>
    </row>
    <row r="687" ht="15.75" customHeight="1">
      <c r="D687" s="29"/>
    </row>
    <row r="688" ht="15.75" customHeight="1">
      <c r="D688" s="29"/>
    </row>
    <row r="689" ht="15.75" customHeight="1">
      <c r="D689" s="29"/>
    </row>
    <row r="690" ht="15.75" customHeight="1">
      <c r="D690" s="29"/>
    </row>
    <row r="691" ht="15.75" customHeight="1">
      <c r="D691" s="29"/>
    </row>
    <row r="692" ht="15.75" customHeight="1">
      <c r="D692" s="29"/>
    </row>
    <row r="693" ht="15.75" customHeight="1">
      <c r="D693" s="29"/>
    </row>
    <row r="694" ht="15.75" customHeight="1">
      <c r="D694" s="29"/>
    </row>
    <row r="695" ht="15.75" customHeight="1">
      <c r="D695" s="29"/>
    </row>
    <row r="696" ht="15.75" customHeight="1">
      <c r="D696" s="29"/>
    </row>
    <row r="697" ht="15.75" customHeight="1">
      <c r="D697" s="29"/>
    </row>
    <row r="698" ht="15.75" customHeight="1">
      <c r="D698" s="29"/>
    </row>
    <row r="699" ht="15.75" customHeight="1">
      <c r="D699" s="29"/>
    </row>
    <row r="700" ht="15.75" customHeight="1">
      <c r="D700" s="29"/>
    </row>
    <row r="701" ht="15.75" customHeight="1">
      <c r="D701" s="29"/>
    </row>
    <row r="702" ht="15.75" customHeight="1">
      <c r="D702" s="29"/>
    </row>
    <row r="703" ht="15.75" customHeight="1">
      <c r="D703" s="29"/>
    </row>
    <row r="704" ht="15.75" customHeight="1">
      <c r="D704" s="29"/>
    </row>
    <row r="705" ht="15.75" customHeight="1">
      <c r="D705" s="29"/>
    </row>
    <row r="706" ht="15.75" customHeight="1">
      <c r="D706" s="29"/>
    </row>
    <row r="707" ht="15.75" customHeight="1">
      <c r="D707" s="29"/>
    </row>
    <row r="708" ht="15.75" customHeight="1">
      <c r="D708" s="29"/>
    </row>
    <row r="709" ht="15.75" customHeight="1">
      <c r="D709" s="29"/>
    </row>
    <row r="710" ht="15.75" customHeight="1">
      <c r="D710" s="29"/>
    </row>
    <row r="711" ht="15.75" customHeight="1">
      <c r="D711" s="29"/>
    </row>
    <row r="712" ht="15.75" customHeight="1">
      <c r="D712" s="29"/>
    </row>
    <row r="713" ht="15.75" customHeight="1">
      <c r="D713" s="29"/>
    </row>
    <row r="714" ht="15.75" customHeight="1">
      <c r="D714" s="29"/>
    </row>
    <row r="715" ht="15.75" customHeight="1">
      <c r="D715" s="29"/>
    </row>
    <row r="716" ht="15.75" customHeight="1">
      <c r="D716" s="29"/>
    </row>
    <row r="717" ht="15.75" customHeight="1">
      <c r="D717" s="29"/>
    </row>
    <row r="718" ht="15.75" customHeight="1">
      <c r="D718" s="29"/>
    </row>
    <row r="719" ht="15.75" customHeight="1">
      <c r="D719" s="29"/>
    </row>
    <row r="720" ht="15.75" customHeight="1">
      <c r="D720" s="29"/>
    </row>
    <row r="721" ht="15.75" customHeight="1">
      <c r="D721" s="29"/>
    </row>
    <row r="722" ht="15.75" customHeight="1">
      <c r="D722" s="29"/>
    </row>
    <row r="723" ht="15.75" customHeight="1">
      <c r="D723" s="29"/>
    </row>
    <row r="724" ht="15.75" customHeight="1">
      <c r="D724" s="29"/>
    </row>
    <row r="725" ht="15.75" customHeight="1">
      <c r="D725" s="29"/>
    </row>
    <row r="726" ht="15.75" customHeight="1">
      <c r="D726" s="29"/>
    </row>
    <row r="727" ht="15.75" customHeight="1">
      <c r="D727" s="29"/>
    </row>
    <row r="728" ht="15.75" customHeight="1">
      <c r="D728" s="29"/>
    </row>
    <row r="729" ht="15.75" customHeight="1">
      <c r="D729" s="29"/>
    </row>
    <row r="730" ht="15.75" customHeight="1">
      <c r="D730" s="29"/>
    </row>
    <row r="731" ht="15.75" customHeight="1">
      <c r="D731" s="29"/>
    </row>
    <row r="732" ht="15.75" customHeight="1">
      <c r="D732" s="29"/>
    </row>
    <row r="733" ht="15.75" customHeight="1">
      <c r="D733" s="29"/>
    </row>
    <row r="734" ht="15.75" customHeight="1">
      <c r="D734" s="29"/>
    </row>
    <row r="735" ht="15.75" customHeight="1">
      <c r="D735" s="29"/>
    </row>
    <row r="736" ht="15.75" customHeight="1">
      <c r="D736" s="29"/>
    </row>
    <row r="737" ht="15.75" customHeight="1">
      <c r="D737" s="29"/>
    </row>
    <row r="738" ht="15.75" customHeight="1">
      <c r="D738" s="29"/>
    </row>
    <row r="739" ht="15.75" customHeight="1">
      <c r="D739" s="29"/>
    </row>
    <row r="740" ht="15.75" customHeight="1">
      <c r="D740" s="29"/>
    </row>
    <row r="741" ht="15.75" customHeight="1">
      <c r="D741" s="29"/>
    </row>
    <row r="742" ht="15.75" customHeight="1">
      <c r="D742" s="29"/>
    </row>
    <row r="743" ht="15.75" customHeight="1">
      <c r="D743" s="29"/>
    </row>
    <row r="744" ht="15.75" customHeight="1">
      <c r="D744" s="29"/>
    </row>
    <row r="745" ht="15.75" customHeight="1">
      <c r="D745" s="29"/>
    </row>
    <row r="746" ht="15.75" customHeight="1">
      <c r="D746" s="29"/>
    </row>
    <row r="747" ht="15.75" customHeight="1">
      <c r="D747" s="29"/>
    </row>
    <row r="748" ht="15.75" customHeight="1">
      <c r="D748" s="29"/>
    </row>
    <row r="749" ht="15.75" customHeight="1">
      <c r="D749" s="29"/>
    </row>
    <row r="750" ht="15.75" customHeight="1">
      <c r="D750" s="29"/>
    </row>
    <row r="751" ht="15.75" customHeight="1">
      <c r="D751" s="29"/>
    </row>
    <row r="752" ht="15.75" customHeight="1">
      <c r="D752" s="29"/>
    </row>
    <row r="753" ht="15.75" customHeight="1">
      <c r="D753" s="29"/>
    </row>
    <row r="754" ht="15.75" customHeight="1">
      <c r="D754" s="29"/>
    </row>
    <row r="755" ht="15.75" customHeight="1">
      <c r="D755" s="29"/>
    </row>
    <row r="756" ht="15.75" customHeight="1">
      <c r="D756" s="29"/>
    </row>
    <row r="757" ht="15.75" customHeight="1">
      <c r="D757" s="29"/>
    </row>
    <row r="758" ht="15.75" customHeight="1">
      <c r="D758" s="29"/>
    </row>
    <row r="759" ht="15.75" customHeight="1">
      <c r="D759" s="29"/>
    </row>
    <row r="760" ht="15.75" customHeight="1">
      <c r="D760" s="29"/>
    </row>
    <row r="761" ht="15.75" customHeight="1">
      <c r="D761" s="29"/>
    </row>
    <row r="762" ht="15.75" customHeight="1">
      <c r="D762" s="29"/>
    </row>
    <row r="763" ht="15.75" customHeight="1">
      <c r="D763" s="29"/>
    </row>
    <row r="764" ht="15.75" customHeight="1">
      <c r="D764" s="29"/>
    </row>
    <row r="765" ht="15.75" customHeight="1">
      <c r="D765" s="29"/>
    </row>
    <row r="766" ht="15.75" customHeight="1">
      <c r="D766" s="29"/>
    </row>
    <row r="767" ht="15.75" customHeight="1">
      <c r="D767" s="29"/>
    </row>
    <row r="768" ht="15.75" customHeight="1">
      <c r="D768" s="29"/>
    </row>
    <row r="769" ht="15.75" customHeight="1">
      <c r="D769" s="29"/>
    </row>
    <row r="770" ht="15.75" customHeight="1">
      <c r="D770" s="29"/>
    </row>
    <row r="771" ht="15.75" customHeight="1">
      <c r="D771" s="29"/>
    </row>
    <row r="772" ht="15.75" customHeight="1">
      <c r="D772" s="29"/>
    </row>
    <row r="773" ht="15.75" customHeight="1">
      <c r="D773" s="29"/>
    </row>
    <row r="774" ht="15.75" customHeight="1">
      <c r="D774" s="29"/>
    </row>
    <row r="775" ht="15.75" customHeight="1">
      <c r="D775" s="29"/>
    </row>
    <row r="776" ht="15.75" customHeight="1">
      <c r="D776" s="29"/>
    </row>
    <row r="777" ht="15.75" customHeight="1">
      <c r="D777" s="29"/>
    </row>
    <row r="778" ht="15.75" customHeight="1">
      <c r="D778" s="29"/>
    </row>
    <row r="779" ht="15.75" customHeight="1">
      <c r="D779" s="29"/>
    </row>
    <row r="780" ht="15.75" customHeight="1">
      <c r="D780" s="29"/>
    </row>
    <row r="781" ht="15.75" customHeight="1">
      <c r="D781" s="29"/>
    </row>
    <row r="782" ht="15.75" customHeight="1">
      <c r="D782" s="29"/>
    </row>
    <row r="783" ht="15.75" customHeight="1">
      <c r="D783" s="29"/>
    </row>
    <row r="784" ht="15.75" customHeight="1">
      <c r="D784" s="29"/>
    </row>
    <row r="785" ht="15.75" customHeight="1">
      <c r="D785" s="29"/>
    </row>
    <row r="786" ht="15.75" customHeight="1">
      <c r="D786" s="29"/>
    </row>
    <row r="787" ht="15.75" customHeight="1">
      <c r="D787" s="29"/>
    </row>
    <row r="788" ht="15.75" customHeight="1">
      <c r="D788" s="29"/>
    </row>
    <row r="789" ht="15.75" customHeight="1">
      <c r="D789" s="29"/>
    </row>
    <row r="790" ht="15.75" customHeight="1">
      <c r="D790" s="29"/>
    </row>
    <row r="791" ht="15.75" customHeight="1">
      <c r="D791" s="29"/>
    </row>
    <row r="792" ht="15.75" customHeight="1">
      <c r="D792" s="29"/>
    </row>
    <row r="793" ht="15.75" customHeight="1">
      <c r="D793" s="29"/>
    </row>
    <row r="794" ht="15.75" customHeight="1">
      <c r="D794" s="29"/>
    </row>
    <row r="795" ht="15.75" customHeight="1">
      <c r="D795" s="29"/>
    </row>
    <row r="796" ht="15.75" customHeight="1">
      <c r="D796" s="29"/>
    </row>
    <row r="797" ht="15.75" customHeight="1">
      <c r="D797" s="29"/>
    </row>
    <row r="798" ht="15.75" customHeight="1">
      <c r="D798" s="29"/>
    </row>
    <row r="799" ht="15.75" customHeight="1">
      <c r="D799" s="29"/>
    </row>
    <row r="800" ht="15.75" customHeight="1">
      <c r="D800" s="29"/>
    </row>
    <row r="801" ht="15.75" customHeight="1">
      <c r="D801" s="29"/>
    </row>
    <row r="802" ht="15.75" customHeight="1">
      <c r="D802" s="29"/>
    </row>
    <row r="803" ht="15.75" customHeight="1">
      <c r="D803" s="29"/>
    </row>
    <row r="804" ht="15.75" customHeight="1">
      <c r="D804" s="29"/>
    </row>
    <row r="805" ht="15.75" customHeight="1">
      <c r="D805" s="29"/>
    </row>
    <row r="806" ht="15.75" customHeight="1">
      <c r="D806" s="29"/>
    </row>
    <row r="807" ht="15.75" customHeight="1">
      <c r="D807" s="29"/>
    </row>
    <row r="808" ht="15.75" customHeight="1">
      <c r="D808" s="29"/>
    </row>
    <row r="809" ht="15.75" customHeight="1">
      <c r="D809" s="29"/>
    </row>
    <row r="810" ht="15.75" customHeight="1">
      <c r="D810" s="29"/>
    </row>
    <row r="811" ht="15.75" customHeight="1">
      <c r="D811" s="29"/>
    </row>
    <row r="812" ht="15.75" customHeight="1">
      <c r="D812" s="29"/>
    </row>
    <row r="813" ht="15.75" customHeight="1">
      <c r="D813" s="29"/>
    </row>
    <row r="814" ht="15.75" customHeight="1">
      <c r="D814" s="29"/>
    </row>
    <row r="815" ht="15.75" customHeight="1">
      <c r="D815" s="29"/>
    </row>
    <row r="816" ht="15.75" customHeight="1">
      <c r="D816" s="29"/>
    </row>
    <row r="817" ht="15.75" customHeight="1">
      <c r="D817" s="29"/>
    </row>
    <row r="818" ht="15.75" customHeight="1">
      <c r="D818" s="29"/>
    </row>
    <row r="819" ht="15.75" customHeight="1">
      <c r="D819" s="29"/>
    </row>
    <row r="820" ht="15.75" customHeight="1">
      <c r="D820" s="29"/>
    </row>
    <row r="821" ht="15.75" customHeight="1">
      <c r="D821" s="29"/>
    </row>
    <row r="822" ht="15.75" customHeight="1">
      <c r="D822" s="29"/>
    </row>
    <row r="823" ht="15.75" customHeight="1">
      <c r="D823" s="29"/>
    </row>
    <row r="824" ht="15.75" customHeight="1">
      <c r="D824" s="29"/>
    </row>
    <row r="825" ht="15.75" customHeight="1">
      <c r="D825" s="29"/>
    </row>
    <row r="826" ht="15.75" customHeight="1">
      <c r="D826" s="29"/>
    </row>
    <row r="827" ht="15.75" customHeight="1">
      <c r="D827" s="29"/>
    </row>
    <row r="828" ht="15.75" customHeight="1">
      <c r="D828" s="29"/>
    </row>
    <row r="829" ht="15.75" customHeight="1">
      <c r="D829" s="29"/>
    </row>
    <row r="830" ht="15.75" customHeight="1">
      <c r="D830" s="29"/>
    </row>
    <row r="831" ht="15.75" customHeight="1">
      <c r="D831" s="29"/>
    </row>
    <row r="832" ht="15.75" customHeight="1">
      <c r="D832" s="29"/>
    </row>
    <row r="833" ht="15.75" customHeight="1">
      <c r="D833" s="29"/>
    </row>
    <row r="834" ht="15.75" customHeight="1">
      <c r="D834" s="29"/>
    </row>
    <row r="835" ht="15.75" customHeight="1">
      <c r="D835" s="29"/>
    </row>
    <row r="836" ht="15.75" customHeight="1">
      <c r="D836" s="29"/>
    </row>
    <row r="837" ht="15.75" customHeight="1">
      <c r="D837" s="29"/>
    </row>
    <row r="838" ht="15.75" customHeight="1">
      <c r="D838" s="29"/>
    </row>
    <row r="839" ht="15.75" customHeight="1">
      <c r="D839" s="29"/>
    </row>
    <row r="840" ht="15.75" customHeight="1">
      <c r="D840" s="29"/>
    </row>
    <row r="841" ht="15.75" customHeight="1">
      <c r="D841" s="29"/>
    </row>
    <row r="842" ht="15.75" customHeight="1">
      <c r="D842" s="29"/>
    </row>
    <row r="843" ht="15.75" customHeight="1">
      <c r="D843" s="29"/>
    </row>
    <row r="844" ht="15.75" customHeight="1">
      <c r="D844" s="29"/>
    </row>
    <row r="845" ht="15.75" customHeight="1">
      <c r="D845" s="29"/>
    </row>
    <row r="846" ht="15.75" customHeight="1">
      <c r="D846" s="29"/>
    </row>
    <row r="847" ht="15.75" customHeight="1">
      <c r="D847" s="29"/>
    </row>
    <row r="848" ht="15.75" customHeight="1">
      <c r="D848" s="29"/>
    </row>
    <row r="849" ht="15.75" customHeight="1">
      <c r="D849" s="29"/>
    </row>
    <row r="850" ht="15.75" customHeight="1">
      <c r="D850" s="29"/>
    </row>
    <row r="851" ht="15.75" customHeight="1">
      <c r="D851" s="29"/>
    </row>
    <row r="852" ht="15.75" customHeight="1">
      <c r="D852" s="29"/>
    </row>
    <row r="853" ht="15.75" customHeight="1">
      <c r="D853" s="29"/>
    </row>
    <row r="854" ht="15.75" customHeight="1">
      <c r="D854" s="29"/>
    </row>
    <row r="855" ht="15.75" customHeight="1">
      <c r="D855" s="29"/>
    </row>
    <row r="856" ht="15.75" customHeight="1">
      <c r="D856" s="29"/>
    </row>
    <row r="857" ht="15.75" customHeight="1">
      <c r="D857" s="29"/>
    </row>
    <row r="858" ht="15.75" customHeight="1">
      <c r="D858" s="29"/>
    </row>
    <row r="859" ht="15.75" customHeight="1">
      <c r="D859" s="29"/>
    </row>
    <row r="860" ht="15.75" customHeight="1">
      <c r="D860" s="29"/>
    </row>
    <row r="861" ht="15.75" customHeight="1">
      <c r="D861" s="29"/>
    </row>
    <row r="862" ht="15.75" customHeight="1">
      <c r="D862" s="29"/>
    </row>
    <row r="863" ht="15.75" customHeight="1">
      <c r="D863" s="29"/>
    </row>
    <row r="864" ht="15.75" customHeight="1">
      <c r="D864" s="29"/>
    </row>
    <row r="865" ht="15.75" customHeight="1">
      <c r="D865" s="29"/>
    </row>
    <row r="866" ht="15.75" customHeight="1">
      <c r="D866" s="29"/>
    </row>
    <row r="867" ht="15.75" customHeight="1">
      <c r="D867" s="29"/>
    </row>
    <row r="868" ht="15.75" customHeight="1">
      <c r="D868" s="29"/>
    </row>
    <row r="869" ht="15.75" customHeight="1">
      <c r="D869" s="29"/>
    </row>
    <row r="870" ht="15.75" customHeight="1">
      <c r="D870" s="29"/>
    </row>
    <row r="871" ht="15.75" customHeight="1">
      <c r="D871" s="29"/>
    </row>
    <row r="872" ht="15.75" customHeight="1">
      <c r="D872" s="29"/>
    </row>
    <row r="873" ht="15.75" customHeight="1">
      <c r="D873" s="29"/>
    </row>
    <row r="874" ht="15.75" customHeight="1">
      <c r="D874" s="29"/>
    </row>
    <row r="875" ht="15.75" customHeight="1">
      <c r="D875" s="29"/>
    </row>
    <row r="876" ht="15.75" customHeight="1">
      <c r="D876" s="29"/>
    </row>
    <row r="877" ht="15.75" customHeight="1">
      <c r="D877" s="29"/>
    </row>
    <row r="878" ht="15.75" customHeight="1">
      <c r="D878" s="29"/>
    </row>
    <row r="879" ht="15.75" customHeight="1">
      <c r="D879" s="29"/>
    </row>
    <row r="880" ht="15.75" customHeight="1">
      <c r="D880" s="29"/>
    </row>
    <row r="881" ht="15.75" customHeight="1">
      <c r="D881" s="29"/>
    </row>
    <row r="882" ht="15.75" customHeight="1">
      <c r="D882" s="29"/>
    </row>
    <row r="883" ht="15.75" customHeight="1">
      <c r="D883" s="29"/>
    </row>
    <row r="884" ht="15.75" customHeight="1">
      <c r="D884" s="29"/>
    </row>
    <row r="885" ht="15.75" customHeight="1">
      <c r="D885" s="29"/>
    </row>
    <row r="886" ht="15.75" customHeight="1">
      <c r="D886" s="29"/>
    </row>
    <row r="887" ht="15.75" customHeight="1">
      <c r="D887" s="29"/>
    </row>
    <row r="888" ht="15.75" customHeight="1">
      <c r="D888" s="29"/>
    </row>
    <row r="889" ht="15.75" customHeight="1">
      <c r="D889" s="29"/>
    </row>
    <row r="890" ht="15.75" customHeight="1">
      <c r="D890" s="29"/>
    </row>
    <row r="891" ht="15.75" customHeight="1">
      <c r="D891" s="29"/>
    </row>
    <row r="892" ht="15.75" customHeight="1">
      <c r="D892" s="29"/>
    </row>
    <row r="893" ht="15.75" customHeight="1">
      <c r="D893" s="29"/>
    </row>
    <row r="894" ht="15.75" customHeight="1">
      <c r="D894" s="29"/>
    </row>
    <row r="895" ht="15.75" customHeight="1">
      <c r="D895" s="29"/>
    </row>
    <row r="896" ht="15.75" customHeight="1">
      <c r="D896" s="29"/>
    </row>
    <row r="897" ht="15.75" customHeight="1">
      <c r="D897" s="29"/>
    </row>
    <row r="898" ht="15.75" customHeight="1">
      <c r="D898" s="29"/>
    </row>
    <row r="899" ht="15.75" customHeight="1">
      <c r="D899" s="29"/>
    </row>
    <row r="900" ht="15.75" customHeight="1">
      <c r="D900" s="29"/>
    </row>
    <row r="901" ht="15.75" customHeight="1">
      <c r="D901" s="29"/>
    </row>
    <row r="902" ht="15.75" customHeight="1">
      <c r="D902" s="29"/>
    </row>
    <row r="903" ht="15.75" customHeight="1">
      <c r="D903" s="29"/>
    </row>
    <row r="904" ht="15.75" customHeight="1">
      <c r="D904" s="29"/>
    </row>
    <row r="905" ht="15.75" customHeight="1">
      <c r="D905" s="29"/>
    </row>
    <row r="906" ht="15.75" customHeight="1">
      <c r="D906" s="29"/>
    </row>
    <row r="907" ht="15.75" customHeight="1">
      <c r="D907" s="29"/>
    </row>
    <row r="908" ht="15.75" customHeight="1">
      <c r="D908" s="29"/>
    </row>
    <row r="909" ht="15.75" customHeight="1">
      <c r="D909" s="29"/>
    </row>
    <row r="910" ht="15.75" customHeight="1">
      <c r="D910" s="29"/>
    </row>
    <row r="911" ht="15.75" customHeight="1">
      <c r="D911" s="29"/>
    </row>
    <row r="912" ht="15.75" customHeight="1">
      <c r="D912" s="29"/>
    </row>
    <row r="913" ht="15.75" customHeight="1">
      <c r="D913" s="29"/>
    </row>
    <row r="914" ht="15.75" customHeight="1">
      <c r="D914" s="29"/>
    </row>
    <row r="915" ht="15.75" customHeight="1">
      <c r="D915" s="29"/>
    </row>
    <row r="916" ht="15.75" customHeight="1">
      <c r="D916" s="29"/>
    </row>
    <row r="917" ht="15.75" customHeight="1">
      <c r="D917" s="29"/>
    </row>
    <row r="918" ht="15.75" customHeight="1">
      <c r="D918" s="29"/>
    </row>
    <row r="919" ht="15.75" customHeight="1">
      <c r="D919" s="29"/>
    </row>
    <row r="920" ht="15.75" customHeight="1">
      <c r="D920" s="29"/>
    </row>
    <row r="921" ht="15.75" customHeight="1">
      <c r="D921" s="29"/>
    </row>
    <row r="922" ht="15.75" customHeight="1">
      <c r="D922" s="29"/>
    </row>
    <row r="923" ht="15.75" customHeight="1">
      <c r="D923" s="29"/>
    </row>
    <row r="924" ht="15.75" customHeight="1">
      <c r="D924" s="29"/>
    </row>
    <row r="925" ht="15.75" customHeight="1">
      <c r="D925" s="29"/>
    </row>
    <row r="926" ht="15.75" customHeight="1">
      <c r="D926" s="29"/>
    </row>
    <row r="927" ht="15.75" customHeight="1">
      <c r="D927" s="29"/>
    </row>
    <row r="928" ht="15.75" customHeight="1">
      <c r="D928" s="29"/>
    </row>
    <row r="929" ht="15.75" customHeight="1">
      <c r="D929" s="29"/>
    </row>
    <row r="930" ht="15.75" customHeight="1">
      <c r="D930" s="29"/>
    </row>
    <row r="931" ht="15.75" customHeight="1">
      <c r="D931" s="29"/>
    </row>
    <row r="932" ht="15.75" customHeight="1">
      <c r="D932" s="29"/>
    </row>
    <row r="933" ht="15.75" customHeight="1">
      <c r="D933" s="29"/>
    </row>
    <row r="934" ht="15.75" customHeight="1">
      <c r="D934" s="29"/>
    </row>
    <row r="935" ht="15.75" customHeight="1">
      <c r="D935" s="29"/>
    </row>
    <row r="936" ht="15.75" customHeight="1">
      <c r="D936" s="29"/>
    </row>
    <row r="937" ht="15.75" customHeight="1">
      <c r="D937" s="29"/>
    </row>
    <row r="938" ht="15.75" customHeight="1">
      <c r="D938" s="29"/>
    </row>
    <row r="939" ht="15.75" customHeight="1">
      <c r="D939" s="29"/>
    </row>
    <row r="940" ht="15.75" customHeight="1">
      <c r="D940" s="29"/>
    </row>
    <row r="941" ht="15.75" customHeight="1">
      <c r="D941" s="29"/>
    </row>
    <row r="942" ht="15.75" customHeight="1">
      <c r="D942" s="29"/>
    </row>
    <row r="943" ht="15.75" customHeight="1">
      <c r="D943" s="29"/>
    </row>
    <row r="944" ht="15.75" customHeight="1">
      <c r="D944" s="29"/>
    </row>
    <row r="945" ht="15.75" customHeight="1">
      <c r="D945" s="29"/>
    </row>
    <row r="946" ht="15.75" customHeight="1">
      <c r="D946" s="29"/>
    </row>
    <row r="947" ht="15.75" customHeight="1">
      <c r="D947" s="29"/>
    </row>
    <row r="948" ht="15.75" customHeight="1">
      <c r="D948" s="29"/>
    </row>
    <row r="949" ht="15.75" customHeight="1">
      <c r="D949" s="29"/>
    </row>
    <row r="950" ht="15.75" customHeight="1">
      <c r="D950" s="29"/>
    </row>
    <row r="951" ht="15.75" customHeight="1">
      <c r="D951" s="29"/>
    </row>
    <row r="952" ht="15.75" customHeight="1">
      <c r="D952" s="29"/>
    </row>
    <row r="953" ht="15.75" customHeight="1">
      <c r="D953" s="29"/>
    </row>
    <row r="954" ht="15.75" customHeight="1">
      <c r="D954" s="29"/>
    </row>
    <row r="955" ht="15.75" customHeight="1">
      <c r="D955" s="29"/>
    </row>
    <row r="956" ht="15.75" customHeight="1">
      <c r="D956" s="29"/>
    </row>
    <row r="957" ht="15.75" customHeight="1">
      <c r="D957" s="29"/>
    </row>
    <row r="958" ht="15.75" customHeight="1">
      <c r="D958" s="29"/>
    </row>
    <row r="959" ht="15.75" customHeight="1">
      <c r="D959" s="29"/>
    </row>
    <row r="960" ht="15.75" customHeight="1">
      <c r="D960" s="29"/>
    </row>
    <row r="961" ht="15.75" customHeight="1">
      <c r="D961" s="29"/>
    </row>
    <row r="962" ht="15.75" customHeight="1">
      <c r="D962" s="29"/>
    </row>
    <row r="963" ht="15.75" customHeight="1">
      <c r="D963" s="29"/>
    </row>
    <row r="964" ht="15.75" customHeight="1">
      <c r="D964" s="29"/>
    </row>
    <row r="965" ht="15.75" customHeight="1">
      <c r="D965" s="29"/>
    </row>
    <row r="966" ht="15.75" customHeight="1">
      <c r="D966" s="29"/>
    </row>
    <row r="967" ht="15.75" customHeight="1">
      <c r="D967" s="29"/>
    </row>
    <row r="968" ht="15.75" customHeight="1">
      <c r="D968" s="29"/>
    </row>
    <row r="969" ht="15.75" customHeight="1">
      <c r="D969" s="29"/>
    </row>
    <row r="970" ht="15.75" customHeight="1">
      <c r="D970" s="29"/>
    </row>
    <row r="971" ht="15.75" customHeight="1">
      <c r="D971" s="29"/>
    </row>
    <row r="972" ht="15.75" customHeight="1">
      <c r="D972" s="29"/>
    </row>
    <row r="973" ht="15.75" customHeight="1">
      <c r="D973" s="29"/>
    </row>
    <row r="974" ht="15.75" customHeight="1">
      <c r="D974" s="29"/>
    </row>
    <row r="975" ht="15.75" customHeight="1">
      <c r="D975" s="29"/>
    </row>
    <row r="976" ht="15.75" customHeight="1">
      <c r="D976" s="29"/>
    </row>
    <row r="977" ht="15.75" customHeight="1">
      <c r="D977" s="29"/>
    </row>
    <row r="978" ht="15.75" customHeight="1">
      <c r="D978" s="29"/>
    </row>
    <row r="979" ht="15.75" customHeight="1">
      <c r="D979" s="29"/>
    </row>
    <row r="980" ht="15.75" customHeight="1">
      <c r="D980" s="29"/>
    </row>
  </sheetData>
  <mergeCells count="3">
    <mergeCell ref="A1:C1"/>
    <mergeCell ref="A39:E39"/>
    <mergeCell ref="A40:E54"/>
  </mergeCells>
  <printOptions gridLines="1" horizontalCentered="1"/>
  <pageMargins bottom="0.75" footer="0.0" header="0.0" left="0.7" right="0.7" top="0.75"/>
  <pageSetup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9.71"/>
    <col customWidth="1" min="2" max="2" width="23.71"/>
    <col customWidth="1" min="3" max="3" width="8.71"/>
    <col customWidth="1" min="4" max="4" width="45.43"/>
    <col customWidth="1" min="5" max="26" width="8.71"/>
  </cols>
  <sheetData>
    <row r="1" ht="12.75" customHeight="1">
      <c r="A1" s="22" t="s">
        <v>100</v>
      </c>
      <c r="C1" s="52"/>
    </row>
    <row r="2" ht="12.75" customHeight="1">
      <c r="C2" s="53" t="s">
        <v>75</v>
      </c>
    </row>
    <row r="3" ht="12.75" customHeight="1">
      <c r="A3" s="9">
        <v>750.0</v>
      </c>
      <c r="B3" s="10" t="s">
        <v>51</v>
      </c>
      <c r="C3" s="54"/>
    </row>
    <row r="4" ht="12.75" customHeight="1">
      <c r="A4" s="5">
        <v>750.1</v>
      </c>
      <c r="B4" s="11" t="s">
        <v>52</v>
      </c>
      <c r="C4" s="55">
        <v>16000.0</v>
      </c>
      <c r="D4" s="22" t="s">
        <v>101</v>
      </c>
    </row>
    <row r="5" ht="12.75" customHeight="1">
      <c r="A5" s="56" t="s">
        <v>102</v>
      </c>
      <c r="B5" s="11" t="s">
        <v>53</v>
      </c>
      <c r="C5" s="55">
        <v>12205.0</v>
      </c>
      <c r="D5" s="22" t="s">
        <v>103</v>
      </c>
    </row>
    <row r="6" ht="12.75" customHeight="1">
      <c r="A6" s="56" t="s">
        <v>104</v>
      </c>
      <c r="B6" s="25" t="s">
        <v>55</v>
      </c>
      <c r="C6" s="55">
        <v>2700.0</v>
      </c>
      <c r="D6" s="22" t="s">
        <v>105</v>
      </c>
    </row>
    <row r="7" ht="12.75" customHeight="1">
      <c r="A7" s="56" t="s">
        <v>106</v>
      </c>
      <c r="B7" s="25" t="s">
        <v>107</v>
      </c>
      <c r="C7" s="55">
        <v>250.0</v>
      </c>
      <c r="D7" s="22" t="s">
        <v>108</v>
      </c>
    </row>
    <row r="8" ht="12.75" customHeight="1">
      <c r="A8" s="57">
        <v>750.0</v>
      </c>
      <c r="B8" s="58" t="s">
        <v>57</v>
      </c>
      <c r="C8" s="59">
        <f>SUM(C4:C7)</f>
        <v>31155</v>
      </c>
      <c r="D8" s="60"/>
      <c r="E8" s="60"/>
      <c r="F8" s="61"/>
      <c r="G8" s="61"/>
      <c r="H8" s="61"/>
      <c r="I8" s="61"/>
      <c r="J8" s="61"/>
      <c r="K8" s="61"/>
      <c r="L8" s="61"/>
      <c r="M8" s="61"/>
      <c r="N8" s="61"/>
      <c r="O8" s="61"/>
      <c r="P8" s="61"/>
      <c r="Q8" s="61"/>
      <c r="R8" s="61"/>
      <c r="S8" s="61"/>
      <c r="T8" s="61"/>
      <c r="U8" s="61"/>
      <c r="V8" s="61"/>
      <c r="W8" s="61"/>
      <c r="X8" s="61"/>
      <c r="Y8" s="61"/>
      <c r="Z8" s="61"/>
    </row>
    <row r="9" ht="12.75" customHeight="1">
      <c r="A9" s="5"/>
      <c r="B9" s="25"/>
      <c r="C9" s="29"/>
    </row>
    <row r="10" ht="12.75" customHeight="1">
      <c r="A10" s="5">
        <v>750.11</v>
      </c>
      <c r="B10" s="11" t="s">
        <v>42</v>
      </c>
      <c r="C10" s="55">
        <v>200.0</v>
      </c>
      <c r="D10" s="22" t="s">
        <v>109</v>
      </c>
    </row>
    <row r="11" ht="12.75" customHeight="1">
      <c r="A11" s="5">
        <v>750.12</v>
      </c>
      <c r="B11" s="11" t="s">
        <v>58</v>
      </c>
      <c r="C11" s="55">
        <v>125.0</v>
      </c>
      <c r="D11" s="22" t="s">
        <v>110</v>
      </c>
    </row>
    <row r="12" ht="12.75" customHeight="1">
      <c r="A12" s="5">
        <v>750.13</v>
      </c>
      <c r="B12" s="11" t="s">
        <v>59</v>
      </c>
      <c r="C12" s="55">
        <v>150.0</v>
      </c>
      <c r="D12" s="22" t="s">
        <v>111</v>
      </c>
    </row>
    <row r="13" ht="12.75" customHeight="1">
      <c r="A13" s="5">
        <v>750.2</v>
      </c>
      <c r="B13" s="11" t="s">
        <v>60</v>
      </c>
      <c r="C13" s="29">
        <v>5000.0</v>
      </c>
      <c r="D13" s="22" t="s">
        <v>112</v>
      </c>
    </row>
    <row r="14" ht="12.75" customHeight="1">
      <c r="A14" s="5">
        <v>750.3</v>
      </c>
      <c r="B14" s="11" t="s">
        <v>49</v>
      </c>
      <c r="C14" s="29">
        <v>4000.0</v>
      </c>
      <c r="D14" s="22" t="s">
        <v>113</v>
      </c>
    </row>
    <row r="15" ht="12.75" customHeight="1">
      <c r="A15" s="5">
        <v>750.4</v>
      </c>
      <c r="B15" s="11" t="s">
        <v>61</v>
      </c>
      <c r="C15" s="29">
        <v>2000.0</v>
      </c>
      <c r="D15" s="62" t="s">
        <v>114</v>
      </c>
    </row>
    <row r="16" ht="12.75" customHeight="1">
      <c r="A16" s="5">
        <v>750.5</v>
      </c>
      <c r="B16" s="11" t="s">
        <v>62</v>
      </c>
      <c r="C16" s="55">
        <v>1500.0</v>
      </c>
      <c r="D16" s="22" t="s">
        <v>115</v>
      </c>
    </row>
    <row r="17" ht="12.75" customHeight="1">
      <c r="A17" s="5">
        <v>750.6</v>
      </c>
      <c r="B17" s="11" t="s">
        <v>63</v>
      </c>
      <c r="C17" s="55">
        <v>900.0</v>
      </c>
      <c r="D17" s="22" t="s">
        <v>116</v>
      </c>
    </row>
    <row r="18" ht="12.75" customHeight="1">
      <c r="A18" s="5">
        <v>750.7</v>
      </c>
      <c r="B18" s="11" t="s">
        <v>31</v>
      </c>
      <c r="C18" s="55">
        <v>1300.0</v>
      </c>
      <c r="D18" s="22" t="s">
        <v>117</v>
      </c>
    </row>
    <row r="19" ht="12.75" customHeight="1">
      <c r="A19" s="5">
        <v>750.8</v>
      </c>
      <c r="B19" s="11" t="s">
        <v>44</v>
      </c>
      <c r="C19" s="55">
        <v>50.0</v>
      </c>
      <c r="D19" s="20" t="s">
        <v>118</v>
      </c>
    </row>
    <row r="20" ht="12.75" customHeight="1">
      <c r="A20" s="5">
        <v>750.9</v>
      </c>
      <c r="B20" s="11" t="s">
        <v>64</v>
      </c>
      <c r="C20" s="55">
        <f>1200+350+850+120+200</f>
        <v>2720</v>
      </c>
      <c r="D20" s="20" t="s">
        <v>119</v>
      </c>
    </row>
    <row r="21" ht="12.75" customHeight="1">
      <c r="A21" s="57">
        <v>750.0</v>
      </c>
      <c r="B21" s="58" t="s">
        <v>65</v>
      </c>
      <c r="C21" s="59">
        <f>SUM(C8:C20)</f>
        <v>49100</v>
      </c>
      <c r="D21" s="60"/>
      <c r="E21" s="60"/>
      <c r="F21" s="63"/>
      <c r="G21" s="63"/>
      <c r="H21" s="63"/>
      <c r="I21" s="63"/>
      <c r="J21" s="63"/>
      <c r="K21" s="63"/>
      <c r="L21" s="63"/>
      <c r="M21" s="63"/>
      <c r="N21" s="63"/>
      <c r="O21" s="63"/>
      <c r="P21" s="63"/>
      <c r="Q21" s="63"/>
      <c r="R21" s="63"/>
      <c r="S21" s="63"/>
      <c r="T21" s="63"/>
      <c r="U21" s="63"/>
      <c r="V21" s="63"/>
      <c r="W21" s="63"/>
      <c r="X21" s="63"/>
      <c r="Y21" s="63"/>
      <c r="Z21" s="63"/>
    </row>
    <row r="22">
      <c r="C22" s="53"/>
    </row>
    <row r="23" ht="12.75" customHeight="1">
      <c r="A23" s="64"/>
      <c r="B23" s="65" t="s">
        <v>24</v>
      </c>
      <c r="C23" s="66">
        <f>C21-43200</f>
        <v>5900</v>
      </c>
      <c r="D23" s="67" t="s">
        <v>120</v>
      </c>
      <c r="E23" s="64"/>
      <c r="F23" s="64"/>
      <c r="G23" s="64"/>
      <c r="H23" s="64"/>
      <c r="I23" s="64"/>
      <c r="J23" s="64"/>
      <c r="K23" s="64"/>
      <c r="L23" s="64"/>
      <c r="M23" s="64"/>
      <c r="N23" s="64"/>
      <c r="O23" s="64"/>
      <c r="P23" s="64"/>
      <c r="Q23" s="64"/>
      <c r="R23" s="64"/>
      <c r="S23" s="64"/>
      <c r="T23" s="64"/>
      <c r="U23" s="64"/>
      <c r="V23" s="64"/>
      <c r="W23" s="64"/>
      <c r="X23" s="64"/>
      <c r="Y23" s="64"/>
      <c r="Z23" s="64"/>
    </row>
    <row r="24" ht="12.75" customHeight="1">
      <c r="A24" s="48"/>
      <c r="B24" s="68"/>
      <c r="C24" s="62"/>
      <c r="D24" s="48"/>
      <c r="E24" s="48"/>
      <c r="F24" s="48"/>
      <c r="G24" s="48"/>
      <c r="H24" s="48"/>
      <c r="I24" s="48"/>
      <c r="J24" s="48"/>
      <c r="K24" s="48"/>
      <c r="L24" s="48"/>
      <c r="M24" s="48"/>
      <c r="N24" s="48"/>
      <c r="O24" s="48"/>
      <c r="P24" s="48"/>
      <c r="Q24" s="48"/>
      <c r="R24" s="48"/>
      <c r="S24" s="48"/>
      <c r="T24" s="48"/>
      <c r="U24" s="48"/>
      <c r="V24" s="48"/>
      <c r="W24" s="48"/>
      <c r="X24" s="48"/>
      <c r="Y24" s="48"/>
      <c r="Z24" s="48"/>
    </row>
    <row r="25" ht="12.75" customHeight="1">
      <c r="A25" s="64"/>
      <c r="B25" s="65"/>
      <c r="C25" s="69"/>
      <c r="D25" s="64"/>
      <c r="E25" s="64"/>
      <c r="F25" s="64"/>
      <c r="G25" s="64"/>
      <c r="H25" s="64"/>
      <c r="I25" s="64"/>
      <c r="J25" s="64"/>
      <c r="K25" s="64"/>
      <c r="L25" s="64"/>
      <c r="M25" s="64"/>
      <c r="N25" s="64"/>
      <c r="O25" s="64"/>
      <c r="P25" s="64"/>
      <c r="Q25" s="64"/>
      <c r="R25" s="64"/>
      <c r="S25" s="64"/>
      <c r="T25" s="64"/>
      <c r="U25" s="64"/>
      <c r="V25" s="64"/>
      <c r="W25" s="64"/>
      <c r="X25" s="64"/>
      <c r="Y25" s="64"/>
      <c r="Z25" s="64"/>
    </row>
    <row r="26" ht="12.75" customHeight="1">
      <c r="A26" s="48"/>
      <c r="B26" s="68"/>
      <c r="C26" s="62"/>
      <c r="D26" s="48"/>
      <c r="E26" s="48"/>
      <c r="F26" s="48"/>
      <c r="G26" s="48"/>
      <c r="H26" s="48"/>
      <c r="I26" s="48"/>
      <c r="J26" s="48"/>
      <c r="K26" s="48"/>
      <c r="L26" s="48"/>
      <c r="M26" s="48"/>
      <c r="N26" s="48"/>
      <c r="O26" s="48"/>
      <c r="P26" s="48"/>
      <c r="Q26" s="48"/>
      <c r="R26" s="48"/>
      <c r="S26" s="48"/>
      <c r="T26" s="48"/>
      <c r="U26" s="48"/>
      <c r="V26" s="48"/>
      <c r="W26" s="48"/>
      <c r="X26" s="48"/>
      <c r="Y26" s="48"/>
      <c r="Z26" s="48"/>
    </row>
    <row r="27" ht="12.75" customHeight="1">
      <c r="A27" s="48"/>
      <c r="B27" s="68" t="s">
        <v>98</v>
      </c>
      <c r="C27" s="62"/>
      <c r="D27" s="48"/>
      <c r="E27" s="48"/>
      <c r="F27" s="48"/>
      <c r="G27" s="48"/>
      <c r="H27" s="48"/>
      <c r="I27" s="48"/>
      <c r="J27" s="48"/>
      <c r="K27" s="48"/>
      <c r="L27" s="48"/>
      <c r="M27" s="48"/>
      <c r="N27" s="48"/>
      <c r="O27" s="48"/>
      <c r="P27" s="48"/>
      <c r="Q27" s="48"/>
      <c r="R27" s="48"/>
      <c r="S27" s="48"/>
      <c r="T27" s="48"/>
      <c r="U27" s="48"/>
      <c r="V27" s="48"/>
      <c r="W27" s="48"/>
      <c r="X27" s="48"/>
      <c r="Y27" s="48"/>
      <c r="Z27" s="48"/>
    </row>
    <row r="28" ht="12.75" customHeight="1">
      <c r="A28" s="51" t="s">
        <v>121</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c r="C44" s="52"/>
    </row>
    <row r="45" ht="12.75" customHeight="1">
      <c r="C45" s="52"/>
    </row>
    <row r="46" ht="12.75" customHeight="1">
      <c r="C46" s="52"/>
    </row>
    <row r="47" ht="12.75" customHeight="1">
      <c r="C47" s="52"/>
    </row>
    <row r="48" ht="12.75" customHeight="1">
      <c r="C48" s="52"/>
    </row>
    <row r="49" ht="12.75" customHeight="1">
      <c r="C49" s="52"/>
    </row>
    <row r="50" ht="12.75" customHeight="1">
      <c r="C50" s="52"/>
    </row>
    <row r="51" ht="12.75" customHeight="1">
      <c r="C51" s="52"/>
    </row>
    <row r="52" ht="12.75" customHeight="1">
      <c r="C52" s="52"/>
    </row>
    <row r="53" ht="12.75" customHeight="1">
      <c r="C53" s="52"/>
    </row>
    <row r="54" ht="12.75" customHeight="1">
      <c r="C54" s="52"/>
    </row>
    <row r="55" ht="12.75" customHeight="1">
      <c r="C55" s="52"/>
    </row>
    <row r="56" ht="12.75" customHeight="1">
      <c r="C56" s="52"/>
    </row>
    <row r="57" ht="12.75" customHeight="1">
      <c r="C57" s="52"/>
    </row>
    <row r="58" ht="12.75" customHeight="1">
      <c r="C58" s="52"/>
    </row>
    <row r="59" ht="12.75" customHeight="1">
      <c r="C59" s="52"/>
    </row>
    <row r="60" ht="12.75" customHeight="1">
      <c r="C60" s="52"/>
    </row>
    <row r="61" ht="12.75" customHeight="1">
      <c r="C61" s="52"/>
    </row>
    <row r="62" ht="12.75" customHeight="1">
      <c r="C62" s="52"/>
    </row>
    <row r="63" ht="12.75" customHeight="1">
      <c r="C63" s="52"/>
    </row>
    <row r="64" ht="12.75" customHeight="1">
      <c r="C64" s="52"/>
    </row>
    <row r="65" ht="12.75" customHeight="1">
      <c r="C65" s="52"/>
    </row>
    <row r="66" ht="12.75" customHeight="1">
      <c r="C66" s="52"/>
    </row>
    <row r="67" ht="12.75" customHeight="1">
      <c r="C67" s="52"/>
    </row>
    <row r="68" ht="12.75" customHeight="1">
      <c r="C68" s="52"/>
    </row>
    <row r="69" ht="12.75" customHeight="1">
      <c r="C69" s="52"/>
    </row>
    <row r="70" ht="12.75" customHeight="1">
      <c r="C70" s="52"/>
    </row>
    <row r="71" ht="12.75" customHeight="1">
      <c r="C71" s="52"/>
    </row>
    <row r="72" ht="12.75" customHeight="1">
      <c r="C72" s="52"/>
    </row>
    <row r="73" ht="12.75" customHeight="1">
      <c r="C73" s="52"/>
    </row>
    <row r="74" ht="12.75" customHeight="1">
      <c r="C74" s="52"/>
    </row>
    <row r="75" ht="12.75" customHeight="1">
      <c r="C75" s="52"/>
    </row>
    <row r="76" ht="12.75" customHeight="1">
      <c r="C76" s="52"/>
    </row>
    <row r="77" ht="12.75" customHeight="1">
      <c r="C77" s="52"/>
    </row>
    <row r="78" ht="12.75" customHeight="1">
      <c r="C78" s="52"/>
    </row>
    <row r="79" ht="12.75" customHeight="1">
      <c r="C79" s="52"/>
    </row>
    <row r="80" ht="12.75" customHeight="1">
      <c r="C80" s="52"/>
    </row>
    <row r="81" ht="12.75" customHeight="1">
      <c r="C81" s="52"/>
    </row>
    <row r="82" ht="12.75" customHeight="1">
      <c r="C82" s="52"/>
    </row>
    <row r="83" ht="12.75" customHeight="1">
      <c r="C83" s="52"/>
    </row>
    <row r="84" ht="12.75" customHeight="1">
      <c r="C84" s="52"/>
    </row>
    <row r="85" ht="12.75" customHeight="1">
      <c r="C85" s="52"/>
    </row>
    <row r="86" ht="12.75" customHeight="1">
      <c r="C86" s="52"/>
    </row>
    <row r="87" ht="12.75" customHeight="1">
      <c r="C87" s="52"/>
    </row>
    <row r="88" ht="12.75" customHeight="1">
      <c r="C88" s="52"/>
    </row>
    <row r="89" ht="12.75" customHeight="1">
      <c r="C89" s="52"/>
    </row>
    <row r="90" ht="12.75" customHeight="1">
      <c r="C90" s="52"/>
    </row>
    <row r="91" ht="12.75" customHeight="1">
      <c r="C91" s="52"/>
    </row>
    <row r="92" ht="12.75" customHeight="1">
      <c r="C92" s="52"/>
    </row>
    <row r="93" ht="12.75" customHeight="1">
      <c r="C93" s="52"/>
    </row>
    <row r="94" ht="12.75" customHeight="1">
      <c r="C94" s="52"/>
    </row>
    <row r="95" ht="12.75" customHeight="1">
      <c r="C95" s="52"/>
    </row>
    <row r="96" ht="12.75" customHeight="1">
      <c r="C96" s="52"/>
    </row>
    <row r="97" ht="12.75" customHeight="1">
      <c r="C97" s="52"/>
    </row>
    <row r="98" ht="12.75" customHeight="1">
      <c r="C98" s="52"/>
    </row>
    <row r="99" ht="12.75" customHeight="1">
      <c r="C99" s="52"/>
    </row>
    <row r="100" ht="12.75" customHeight="1">
      <c r="C100" s="52"/>
    </row>
    <row r="101" ht="12.75" customHeight="1">
      <c r="C101" s="52"/>
    </row>
    <row r="102" ht="12.75" customHeight="1">
      <c r="C102" s="52"/>
    </row>
    <row r="103" ht="12.75" customHeight="1">
      <c r="C103" s="52"/>
    </row>
    <row r="104" ht="12.75" customHeight="1">
      <c r="C104" s="52"/>
    </row>
    <row r="105" ht="12.75" customHeight="1">
      <c r="C105" s="52"/>
    </row>
    <row r="106" ht="12.75" customHeight="1">
      <c r="C106" s="52"/>
    </row>
    <row r="107" ht="12.75" customHeight="1">
      <c r="C107" s="52"/>
    </row>
    <row r="108" ht="12.75" customHeight="1">
      <c r="C108" s="52"/>
    </row>
    <row r="109" ht="12.75" customHeight="1">
      <c r="C109" s="52"/>
    </row>
    <row r="110" ht="12.75" customHeight="1">
      <c r="C110" s="52"/>
    </row>
    <row r="111" ht="12.75" customHeight="1">
      <c r="C111" s="52"/>
    </row>
    <row r="112" ht="12.75" customHeight="1">
      <c r="C112" s="52"/>
    </row>
    <row r="113" ht="12.75" customHeight="1">
      <c r="C113" s="52"/>
    </row>
    <row r="114" ht="12.75" customHeight="1">
      <c r="C114" s="52"/>
    </row>
    <row r="115" ht="12.75" customHeight="1">
      <c r="C115" s="52"/>
    </row>
    <row r="116" ht="12.75" customHeight="1">
      <c r="C116" s="52"/>
    </row>
    <row r="117" ht="12.75" customHeight="1">
      <c r="C117" s="52"/>
    </row>
    <row r="118" ht="12.75" customHeight="1">
      <c r="C118" s="52"/>
    </row>
    <row r="119" ht="12.75" customHeight="1">
      <c r="C119" s="52"/>
    </row>
    <row r="120" ht="12.75" customHeight="1">
      <c r="C120" s="52"/>
    </row>
    <row r="121" ht="12.75" customHeight="1">
      <c r="C121" s="52"/>
    </row>
    <row r="122" ht="12.75" customHeight="1">
      <c r="C122" s="52"/>
    </row>
    <row r="123" ht="12.75" customHeight="1">
      <c r="C123" s="52"/>
    </row>
    <row r="124" ht="12.75" customHeight="1">
      <c r="C124" s="52"/>
    </row>
    <row r="125" ht="12.75" customHeight="1">
      <c r="C125" s="52"/>
    </row>
    <row r="126" ht="12.75" customHeight="1">
      <c r="C126" s="52"/>
    </row>
    <row r="127" ht="12.75" customHeight="1">
      <c r="C127" s="52"/>
    </row>
    <row r="128" ht="12.75" customHeight="1">
      <c r="C128" s="52"/>
    </row>
    <row r="129" ht="12.75" customHeight="1">
      <c r="C129" s="52"/>
    </row>
    <row r="130" ht="12.75" customHeight="1">
      <c r="C130" s="52"/>
    </row>
    <row r="131" ht="12.75" customHeight="1">
      <c r="C131" s="52"/>
    </row>
    <row r="132" ht="12.75" customHeight="1">
      <c r="C132" s="52"/>
    </row>
    <row r="133" ht="12.75" customHeight="1">
      <c r="C133" s="52"/>
    </row>
    <row r="134" ht="12.75" customHeight="1">
      <c r="C134" s="52"/>
    </row>
    <row r="135" ht="12.75" customHeight="1">
      <c r="C135" s="52"/>
    </row>
    <row r="136" ht="12.75" customHeight="1">
      <c r="C136" s="52"/>
    </row>
    <row r="137" ht="12.75" customHeight="1">
      <c r="C137" s="52"/>
    </row>
    <row r="138" ht="12.75" customHeight="1">
      <c r="C138" s="52"/>
    </row>
    <row r="139" ht="12.75" customHeight="1">
      <c r="C139" s="52"/>
    </row>
    <row r="140" ht="12.75" customHeight="1">
      <c r="C140" s="52"/>
    </row>
    <row r="141" ht="12.75" customHeight="1">
      <c r="C141" s="52"/>
    </row>
    <row r="142" ht="12.75" customHeight="1">
      <c r="C142" s="52"/>
    </row>
    <row r="143" ht="12.75" customHeight="1">
      <c r="C143" s="52"/>
    </row>
    <row r="144" ht="12.75" customHeight="1">
      <c r="C144" s="52"/>
    </row>
    <row r="145" ht="12.75" customHeight="1">
      <c r="C145" s="52"/>
    </row>
    <row r="146" ht="12.75" customHeight="1">
      <c r="C146" s="52"/>
    </row>
    <row r="147" ht="12.75" customHeight="1">
      <c r="C147" s="52"/>
    </row>
    <row r="148" ht="12.75" customHeight="1">
      <c r="C148" s="52"/>
    </row>
    <row r="149" ht="12.75" customHeight="1">
      <c r="C149" s="52"/>
    </row>
    <row r="150" ht="12.75" customHeight="1">
      <c r="C150" s="52"/>
    </row>
    <row r="151" ht="12.75" customHeight="1">
      <c r="C151" s="52"/>
    </row>
    <row r="152" ht="12.75" customHeight="1">
      <c r="C152" s="52"/>
    </row>
    <row r="153" ht="12.75" customHeight="1">
      <c r="C153" s="52"/>
    </row>
    <row r="154" ht="12.75" customHeight="1">
      <c r="C154" s="52"/>
    </row>
    <row r="155" ht="12.75" customHeight="1">
      <c r="C155" s="52"/>
    </row>
    <row r="156" ht="12.75" customHeight="1">
      <c r="C156" s="52"/>
    </row>
    <row r="157" ht="12.75" customHeight="1">
      <c r="C157" s="52"/>
    </row>
    <row r="158" ht="12.75" customHeight="1">
      <c r="C158" s="52"/>
    </row>
    <row r="159" ht="12.75" customHeight="1">
      <c r="C159" s="52"/>
    </row>
    <row r="160" ht="12.75" customHeight="1">
      <c r="C160" s="52"/>
    </row>
    <row r="161" ht="12.75" customHeight="1">
      <c r="C161" s="52"/>
    </row>
    <row r="162" ht="12.75" customHeight="1">
      <c r="C162" s="52"/>
    </row>
    <row r="163" ht="12.75" customHeight="1">
      <c r="C163" s="52"/>
    </row>
    <row r="164" ht="12.75" customHeight="1">
      <c r="C164" s="52"/>
    </row>
    <row r="165" ht="12.75" customHeight="1">
      <c r="C165" s="52"/>
    </row>
    <row r="166" ht="12.75" customHeight="1">
      <c r="C166" s="52"/>
    </row>
    <row r="167" ht="12.75" customHeight="1">
      <c r="C167" s="52"/>
    </row>
    <row r="168" ht="12.75" customHeight="1">
      <c r="C168" s="52"/>
    </row>
    <row r="169" ht="12.75" customHeight="1">
      <c r="C169" s="52"/>
    </row>
    <row r="170" ht="12.75" customHeight="1">
      <c r="C170" s="52"/>
    </row>
    <row r="171" ht="12.75" customHeight="1">
      <c r="C171" s="52"/>
    </row>
    <row r="172" ht="12.75" customHeight="1">
      <c r="C172" s="52"/>
    </row>
    <row r="173" ht="12.75" customHeight="1">
      <c r="C173" s="52"/>
    </row>
    <row r="174" ht="12.75" customHeight="1">
      <c r="C174" s="52"/>
    </row>
    <row r="175" ht="12.75" customHeight="1">
      <c r="C175" s="52"/>
    </row>
    <row r="176" ht="12.75" customHeight="1">
      <c r="C176" s="52"/>
    </row>
    <row r="177" ht="12.75" customHeight="1">
      <c r="C177" s="52"/>
    </row>
    <row r="178" ht="12.75" customHeight="1">
      <c r="C178" s="52"/>
    </row>
    <row r="179" ht="12.75" customHeight="1">
      <c r="C179" s="52"/>
    </row>
    <row r="180" ht="12.75" customHeight="1">
      <c r="C180" s="52"/>
    </row>
    <row r="181" ht="12.75" customHeight="1">
      <c r="C181" s="52"/>
    </row>
    <row r="182" ht="12.75" customHeight="1">
      <c r="C182" s="52"/>
    </row>
    <row r="183" ht="12.75" customHeight="1">
      <c r="C183" s="52"/>
    </row>
    <row r="184" ht="12.75" customHeight="1">
      <c r="C184" s="52"/>
    </row>
    <row r="185" ht="12.75" customHeight="1">
      <c r="C185" s="52"/>
    </row>
    <row r="186" ht="12.75" customHeight="1">
      <c r="C186" s="52"/>
    </row>
    <row r="187" ht="12.75" customHeight="1">
      <c r="C187" s="52"/>
    </row>
    <row r="188" ht="12.75" customHeight="1">
      <c r="C188" s="52"/>
    </row>
    <row r="189" ht="12.75" customHeight="1">
      <c r="C189" s="52"/>
    </row>
    <row r="190" ht="12.75" customHeight="1">
      <c r="C190" s="52"/>
    </row>
    <row r="191" ht="12.75" customHeight="1">
      <c r="C191" s="52"/>
    </row>
    <row r="192" ht="12.75" customHeight="1">
      <c r="C192" s="52"/>
    </row>
    <row r="193" ht="12.75" customHeight="1">
      <c r="C193" s="52"/>
    </row>
    <row r="194" ht="12.75" customHeight="1">
      <c r="C194" s="52"/>
    </row>
    <row r="195" ht="12.75" customHeight="1">
      <c r="C195" s="52"/>
    </row>
    <row r="196" ht="12.75" customHeight="1">
      <c r="C196" s="52"/>
    </row>
    <row r="197" ht="12.75" customHeight="1">
      <c r="C197" s="52"/>
    </row>
    <row r="198" ht="12.75" customHeight="1">
      <c r="C198" s="52"/>
    </row>
    <row r="199" ht="12.75" customHeight="1">
      <c r="C199" s="52"/>
    </row>
    <row r="200" ht="12.75" customHeight="1">
      <c r="C200" s="52"/>
    </row>
    <row r="201" ht="12.75" customHeight="1">
      <c r="C201" s="52"/>
    </row>
    <row r="202" ht="12.75" customHeight="1">
      <c r="C202" s="52"/>
    </row>
    <row r="203" ht="12.75" customHeight="1">
      <c r="C203" s="52"/>
    </row>
    <row r="204" ht="12.75" customHeight="1">
      <c r="C204" s="52"/>
    </row>
    <row r="205" ht="12.75" customHeight="1">
      <c r="C205" s="52"/>
    </row>
    <row r="206" ht="12.75" customHeight="1">
      <c r="C206" s="52"/>
    </row>
    <row r="207" ht="12.75" customHeight="1">
      <c r="C207" s="52"/>
    </row>
    <row r="208" ht="12.75" customHeight="1">
      <c r="C208" s="52"/>
    </row>
    <row r="209" ht="12.75" customHeight="1">
      <c r="C209" s="52"/>
    </row>
    <row r="210" ht="12.75" customHeight="1">
      <c r="C210" s="52"/>
    </row>
    <row r="211" ht="12.75" customHeight="1">
      <c r="C211" s="52"/>
    </row>
    <row r="212" ht="12.75" customHeight="1">
      <c r="C212" s="52"/>
    </row>
    <row r="213" ht="12.75" customHeight="1">
      <c r="C213" s="52"/>
    </row>
    <row r="214" ht="12.75" customHeight="1">
      <c r="C214" s="52"/>
    </row>
    <row r="215" ht="12.75" customHeight="1">
      <c r="C215" s="52"/>
    </row>
    <row r="216" ht="12.75" customHeight="1">
      <c r="C216" s="52"/>
    </row>
    <row r="217" ht="12.75" customHeight="1">
      <c r="C217" s="52"/>
    </row>
    <row r="218" ht="12.75" customHeight="1">
      <c r="C218" s="52"/>
    </row>
    <row r="219" ht="12.75" customHeight="1">
      <c r="C219" s="52"/>
    </row>
    <row r="220" ht="12.75" customHeight="1">
      <c r="C220" s="52"/>
    </row>
    <row r="221" ht="12.75" customHeight="1">
      <c r="C221" s="52"/>
    </row>
    <row r="222" ht="12.75" customHeight="1">
      <c r="C222" s="52"/>
    </row>
    <row r="223" ht="12.75" customHeight="1">
      <c r="C223" s="52"/>
    </row>
    <row r="224" ht="12.75" customHeight="1">
      <c r="C224" s="52"/>
    </row>
    <row r="225" ht="12.75" customHeight="1">
      <c r="C225" s="52"/>
    </row>
    <row r="226" ht="12.75" customHeight="1">
      <c r="C226" s="52"/>
    </row>
    <row r="227" ht="12.75" customHeight="1">
      <c r="C227" s="52"/>
    </row>
    <row r="228" ht="12.75" customHeight="1">
      <c r="C228" s="52"/>
    </row>
    <row r="229" ht="12.75" customHeight="1">
      <c r="C229" s="52"/>
    </row>
    <row r="230" ht="12.75" customHeight="1">
      <c r="C230" s="52"/>
    </row>
    <row r="231" ht="12.75" customHeight="1">
      <c r="C231" s="52"/>
    </row>
    <row r="232" ht="12.75" customHeight="1">
      <c r="C232" s="52"/>
    </row>
    <row r="233" ht="12.75" customHeight="1">
      <c r="C233" s="52"/>
    </row>
    <row r="234" ht="12.75" customHeight="1">
      <c r="C234" s="52"/>
    </row>
    <row r="235" ht="12.75" customHeight="1">
      <c r="C235" s="52"/>
    </row>
    <row r="236" ht="12.75" customHeight="1">
      <c r="C236" s="52"/>
    </row>
    <row r="237" ht="12.75" customHeight="1">
      <c r="C237" s="52"/>
    </row>
    <row r="238" ht="12.75" customHeight="1">
      <c r="C238" s="52"/>
    </row>
    <row r="239" ht="12.75" customHeight="1">
      <c r="C239" s="52"/>
    </row>
    <row r="240" ht="12.75" customHeight="1">
      <c r="C240" s="52"/>
    </row>
    <row r="241" ht="12.75" customHeight="1">
      <c r="C241" s="52"/>
    </row>
    <row r="242" ht="12.75" customHeight="1">
      <c r="C242" s="52"/>
    </row>
    <row r="243" ht="12.75" customHeight="1">
      <c r="C243" s="52"/>
    </row>
    <row r="244" ht="12.75" customHeight="1">
      <c r="C244" s="52"/>
    </row>
    <row r="245" ht="12.75" customHeight="1">
      <c r="C245" s="52"/>
    </row>
    <row r="246" ht="12.75" customHeight="1">
      <c r="C246" s="52"/>
    </row>
    <row r="247" ht="12.75" customHeight="1">
      <c r="C247" s="52"/>
    </row>
    <row r="248" ht="12.75" customHeight="1">
      <c r="C248" s="52"/>
    </row>
    <row r="249" ht="12.75" customHeight="1">
      <c r="C249" s="52"/>
    </row>
    <row r="250" ht="12.75" customHeight="1">
      <c r="C250" s="52"/>
    </row>
    <row r="251" ht="12.75" customHeight="1">
      <c r="C251" s="52"/>
    </row>
    <row r="252" ht="12.75" customHeight="1">
      <c r="C252" s="52"/>
    </row>
    <row r="253" ht="12.75" customHeight="1">
      <c r="C253" s="52"/>
    </row>
    <row r="254" ht="12.75" customHeight="1">
      <c r="C254" s="52"/>
    </row>
    <row r="255" ht="12.75" customHeight="1">
      <c r="C255" s="52"/>
    </row>
    <row r="256" ht="12.75" customHeight="1">
      <c r="C256" s="52"/>
    </row>
    <row r="257" ht="12.75" customHeight="1">
      <c r="C257" s="52"/>
    </row>
    <row r="258" ht="12.75" customHeight="1">
      <c r="C258" s="52"/>
    </row>
    <row r="259" ht="12.75" customHeight="1">
      <c r="C259" s="52"/>
    </row>
    <row r="260" ht="12.75" customHeight="1">
      <c r="C260" s="52"/>
    </row>
    <row r="261" ht="12.75" customHeight="1">
      <c r="C261" s="52"/>
    </row>
    <row r="262" ht="12.75" customHeight="1">
      <c r="C262" s="52"/>
    </row>
    <row r="263" ht="12.75" customHeight="1">
      <c r="C263" s="52"/>
    </row>
    <row r="264" ht="12.75" customHeight="1">
      <c r="C264" s="52"/>
    </row>
    <row r="265" ht="12.75" customHeight="1">
      <c r="C265" s="52"/>
    </row>
    <row r="266" ht="12.75" customHeight="1">
      <c r="C266" s="52"/>
    </row>
    <row r="267" ht="12.75" customHeight="1">
      <c r="C267" s="52"/>
    </row>
    <row r="268" ht="12.75" customHeight="1">
      <c r="C268" s="52"/>
    </row>
    <row r="269" ht="12.75" customHeight="1">
      <c r="C269" s="52"/>
    </row>
    <row r="270" ht="12.75" customHeight="1">
      <c r="C270" s="52"/>
    </row>
    <row r="271" ht="12.75" customHeight="1">
      <c r="C271" s="52"/>
    </row>
    <row r="272" ht="12.75" customHeight="1">
      <c r="C272" s="52"/>
    </row>
    <row r="273" ht="12.75" customHeight="1">
      <c r="C273" s="52"/>
    </row>
    <row r="274" ht="12.75" customHeight="1">
      <c r="C274" s="52"/>
    </row>
    <row r="275" ht="12.75" customHeight="1">
      <c r="C275" s="52"/>
    </row>
    <row r="276" ht="12.75" customHeight="1">
      <c r="C276" s="52"/>
    </row>
    <row r="277" ht="12.75" customHeight="1">
      <c r="C277" s="52"/>
    </row>
    <row r="278" ht="12.75" customHeight="1">
      <c r="C278" s="52"/>
    </row>
    <row r="279" ht="12.75" customHeight="1">
      <c r="C279" s="52"/>
    </row>
    <row r="280" ht="12.75" customHeight="1">
      <c r="C280" s="52"/>
    </row>
    <row r="281" ht="12.75" customHeight="1">
      <c r="C281" s="52"/>
    </row>
    <row r="282" ht="12.75" customHeight="1">
      <c r="C282" s="52"/>
    </row>
    <row r="283" ht="12.75" customHeight="1">
      <c r="C283" s="52"/>
    </row>
    <row r="284" ht="12.75" customHeight="1">
      <c r="C284" s="52"/>
    </row>
    <row r="285" ht="12.75" customHeight="1">
      <c r="C285" s="52"/>
    </row>
    <row r="286" ht="12.75" customHeight="1">
      <c r="C286" s="52"/>
    </row>
    <row r="287" ht="12.75" customHeight="1">
      <c r="C287" s="52"/>
    </row>
    <row r="288" ht="12.75" customHeight="1">
      <c r="C288" s="52"/>
    </row>
    <row r="289" ht="12.75" customHeight="1">
      <c r="C289" s="52"/>
    </row>
    <row r="290" ht="12.75" customHeight="1">
      <c r="C290" s="52"/>
    </row>
    <row r="291" ht="12.75" customHeight="1">
      <c r="C291" s="52"/>
    </row>
    <row r="292" ht="12.75" customHeight="1">
      <c r="C292" s="52"/>
    </row>
    <row r="293" ht="12.75" customHeight="1">
      <c r="C293" s="52"/>
    </row>
    <row r="294" ht="12.75" customHeight="1">
      <c r="C294" s="52"/>
    </row>
    <row r="295" ht="12.75" customHeight="1">
      <c r="C295" s="52"/>
    </row>
    <row r="296" ht="12.75" customHeight="1">
      <c r="C296" s="52"/>
    </row>
    <row r="297" ht="12.75" customHeight="1">
      <c r="C297" s="52"/>
    </row>
    <row r="298" ht="12.75" customHeight="1">
      <c r="C298" s="52"/>
    </row>
    <row r="299" ht="12.75" customHeight="1">
      <c r="C299" s="52"/>
    </row>
    <row r="300" ht="12.75" customHeight="1">
      <c r="C300" s="52"/>
    </row>
    <row r="301" ht="12.75" customHeight="1">
      <c r="C301" s="52"/>
    </row>
    <row r="302" ht="12.75" customHeight="1">
      <c r="C302" s="52"/>
    </row>
    <row r="303" ht="12.75" customHeight="1">
      <c r="C303" s="52"/>
    </row>
    <row r="304" ht="12.75" customHeight="1">
      <c r="C304" s="52"/>
    </row>
    <row r="305" ht="12.75" customHeight="1">
      <c r="C305" s="52"/>
    </row>
    <row r="306" ht="12.75" customHeight="1">
      <c r="C306" s="52"/>
    </row>
    <row r="307" ht="12.75" customHeight="1">
      <c r="C307" s="52"/>
    </row>
    <row r="308" ht="12.75" customHeight="1">
      <c r="C308" s="52"/>
    </row>
    <row r="309" ht="12.75" customHeight="1">
      <c r="C309" s="52"/>
    </row>
    <row r="310" ht="12.75" customHeight="1">
      <c r="C310" s="52"/>
    </row>
    <row r="311" ht="12.75" customHeight="1">
      <c r="C311" s="52"/>
    </row>
    <row r="312" ht="12.75" customHeight="1">
      <c r="C312" s="52"/>
    </row>
    <row r="313" ht="12.75" customHeight="1">
      <c r="C313" s="52"/>
    </row>
    <row r="314" ht="12.75" customHeight="1">
      <c r="C314" s="52"/>
    </row>
    <row r="315" ht="12.75" customHeight="1">
      <c r="C315" s="52"/>
    </row>
    <row r="316" ht="12.75" customHeight="1">
      <c r="C316" s="52"/>
    </row>
    <row r="317" ht="12.75" customHeight="1">
      <c r="C317" s="52"/>
    </row>
    <row r="318" ht="12.75" customHeight="1">
      <c r="C318" s="52"/>
    </row>
    <row r="319" ht="12.75" customHeight="1">
      <c r="C319" s="52"/>
    </row>
    <row r="320" ht="12.75" customHeight="1">
      <c r="C320" s="52"/>
    </row>
    <row r="321" ht="12.75" customHeight="1">
      <c r="C321" s="52"/>
    </row>
    <row r="322" ht="12.75" customHeight="1">
      <c r="C322" s="52"/>
    </row>
    <row r="323" ht="12.75" customHeight="1">
      <c r="C323" s="52"/>
    </row>
    <row r="324" ht="12.75" customHeight="1">
      <c r="C324" s="52"/>
    </row>
    <row r="325" ht="12.75" customHeight="1">
      <c r="C325" s="52"/>
    </row>
    <row r="326" ht="12.75" customHeight="1">
      <c r="C326" s="52"/>
    </row>
    <row r="327" ht="12.75" customHeight="1">
      <c r="C327" s="52"/>
    </row>
    <row r="328" ht="12.75" customHeight="1">
      <c r="C328" s="52"/>
    </row>
    <row r="329" ht="12.75" customHeight="1">
      <c r="C329" s="52"/>
    </row>
    <row r="330" ht="12.75" customHeight="1">
      <c r="C330" s="52"/>
    </row>
    <row r="331" ht="12.75" customHeight="1">
      <c r="C331" s="52"/>
    </row>
    <row r="332" ht="12.75" customHeight="1">
      <c r="C332" s="52"/>
    </row>
    <row r="333" ht="12.75" customHeight="1">
      <c r="C333" s="52"/>
    </row>
    <row r="334" ht="12.75" customHeight="1">
      <c r="C334" s="52"/>
    </row>
    <row r="335" ht="12.75" customHeight="1">
      <c r="C335" s="52"/>
    </row>
    <row r="336" ht="12.75" customHeight="1">
      <c r="C336" s="52"/>
    </row>
    <row r="337" ht="12.75" customHeight="1">
      <c r="C337" s="52"/>
    </row>
    <row r="338" ht="12.75" customHeight="1">
      <c r="C338" s="52"/>
    </row>
    <row r="339" ht="12.75" customHeight="1">
      <c r="C339" s="52"/>
    </row>
    <row r="340" ht="12.75" customHeight="1">
      <c r="C340" s="52"/>
    </row>
    <row r="341" ht="12.75" customHeight="1">
      <c r="C341" s="52"/>
    </row>
    <row r="342" ht="12.75" customHeight="1">
      <c r="C342" s="52"/>
    </row>
    <row r="343" ht="12.75" customHeight="1">
      <c r="C343" s="52"/>
    </row>
    <row r="344" ht="12.75" customHeight="1">
      <c r="C344" s="52"/>
    </row>
    <row r="345" ht="12.75" customHeight="1">
      <c r="C345" s="52"/>
    </row>
    <row r="346" ht="12.75" customHeight="1">
      <c r="C346" s="52"/>
    </row>
    <row r="347" ht="12.75" customHeight="1">
      <c r="C347" s="52"/>
    </row>
    <row r="348" ht="12.75" customHeight="1">
      <c r="C348" s="52"/>
    </row>
    <row r="349" ht="12.75" customHeight="1">
      <c r="C349" s="52"/>
    </row>
    <row r="350" ht="12.75" customHeight="1">
      <c r="C350" s="52"/>
    </row>
    <row r="351" ht="12.75" customHeight="1">
      <c r="C351" s="52"/>
    </row>
    <row r="352" ht="12.75" customHeight="1">
      <c r="C352" s="52"/>
    </row>
    <row r="353" ht="12.75" customHeight="1">
      <c r="C353" s="52"/>
    </row>
    <row r="354" ht="12.75" customHeight="1">
      <c r="C354" s="52"/>
    </row>
    <row r="355" ht="12.75" customHeight="1">
      <c r="C355" s="52"/>
    </row>
    <row r="356" ht="12.75" customHeight="1">
      <c r="C356" s="52"/>
    </row>
    <row r="357" ht="12.75" customHeight="1">
      <c r="C357" s="52"/>
    </row>
    <row r="358" ht="12.75" customHeight="1">
      <c r="C358" s="52"/>
    </row>
    <row r="359" ht="12.75" customHeight="1">
      <c r="C359" s="52"/>
    </row>
    <row r="360" ht="12.75" customHeight="1">
      <c r="C360" s="52"/>
    </row>
    <row r="361" ht="12.75" customHeight="1">
      <c r="C361" s="52"/>
    </row>
    <row r="362" ht="12.75" customHeight="1">
      <c r="C362" s="52"/>
    </row>
    <row r="363" ht="12.75" customHeight="1">
      <c r="C363" s="52"/>
    </row>
    <row r="364" ht="12.75" customHeight="1">
      <c r="C364" s="52"/>
    </row>
    <row r="365" ht="12.75" customHeight="1">
      <c r="C365" s="52"/>
    </row>
    <row r="366" ht="12.75" customHeight="1">
      <c r="C366" s="52"/>
    </row>
    <row r="367" ht="12.75" customHeight="1">
      <c r="C367" s="52"/>
    </row>
    <row r="368" ht="12.75" customHeight="1">
      <c r="C368" s="52"/>
    </row>
    <row r="369" ht="12.75" customHeight="1">
      <c r="C369" s="52"/>
    </row>
    <row r="370" ht="12.75" customHeight="1">
      <c r="C370" s="52"/>
    </row>
    <row r="371" ht="12.75" customHeight="1">
      <c r="C371" s="52"/>
    </row>
    <row r="372" ht="12.75" customHeight="1">
      <c r="C372" s="52"/>
    </row>
    <row r="373" ht="12.75" customHeight="1">
      <c r="C373" s="52"/>
    </row>
    <row r="374" ht="12.75" customHeight="1">
      <c r="C374" s="52"/>
    </row>
    <row r="375" ht="12.75" customHeight="1">
      <c r="C375" s="52"/>
    </row>
    <row r="376" ht="12.75" customHeight="1">
      <c r="C376" s="52"/>
    </row>
    <row r="377" ht="12.75" customHeight="1">
      <c r="C377" s="52"/>
    </row>
    <row r="378" ht="12.75" customHeight="1">
      <c r="C378" s="52"/>
    </row>
    <row r="379" ht="12.75" customHeight="1">
      <c r="C379" s="52"/>
    </row>
    <row r="380" ht="12.75" customHeight="1">
      <c r="C380" s="52"/>
    </row>
    <row r="381" ht="12.75" customHeight="1">
      <c r="C381" s="52"/>
    </row>
    <row r="382" ht="12.75" customHeight="1">
      <c r="C382" s="52"/>
    </row>
    <row r="383" ht="12.75" customHeight="1">
      <c r="C383" s="52"/>
    </row>
    <row r="384" ht="12.75" customHeight="1">
      <c r="C384" s="52"/>
    </row>
    <row r="385" ht="12.75" customHeight="1">
      <c r="C385" s="52"/>
    </row>
    <row r="386" ht="12.75" customHeight="1">
      <c r="C386" s="52"/>
    </row>
    <row r="387" ht="12.75" customHeight="1">
      <c r="C387" s="52"/>
    </row>
    <row r="388" ht="12.75" customHeight="1">
      <c r="C388" s="52"/>
    </row>
    <row r="389" ht="12.75" customHeight="1">
      <c r="C389" s="52"/>
    </row>
    <row r="390" ht="12.75" customHeight="1">
      <c r="C390" s="52"/>
    </row>
    <row r="391" ht="12.75" customHeight="1">
      <c r="C391" s="52"/>
    </row>
    <row r="392" ht="12.75" customHeight="1">
      <c r="C392" s="52"/>
    </row>
    <row r="393" ht="12.75" customHeight="1">
      <c r="C393" s="52"/>
    </row>
    <row r="394" ht="12.75" customHeight="1">
      <c r="C394" s="52"/>
    </row>
    <row r="395" ht="12.75" customHeight="1">
      <c r="C395" s="52"/>
    </row>
    <row r="396" ht="12.75" customHeight="1">
      <c r="C396" s="52"/>
    </row>
    <row r="397" ht="12.75" customHeight="1">
      <c r="C397" s="52"/>
    </row>
    <row r="398" ht="12.75" customHeight="1">
      <c r="C398" s="52"/>
    </row>
    <row r="399" ht="12.75" customHeight="1">
      <c r="C399" s="52"/>
    </row>
    <row r="400" ht="12.75" customHeight="1">
      <c r="C400" s="52"/>
    </row>
    <row r="401" ht="12.75" customHeight="1">
      <c r="C401" s="52"/>
    </row>
    <row r="402" ht="12.75" customHeight="1">
      <c r="C402" s="52"/>
    </row>
    <row r="403" ht="12.75" customHeight="1">
      <c r="C403" s="52"/>
    </row>
    <row r="404" ht="12.75" customHeight="1">
      <c r="C404" s="52"/>
    </row>
    <row r="405" ht="12.75" customHeight="1">
      <c r="C405" s="52"/>
    </row>
    <row r="406" ht="12.75" customHeight="1">
      <c r="C406" s="52"/>
    </row>
    <row r="407" ht="12.75" customHeight="1">
      <c r="C407" s="52"/>
    </row>
    <row r="408" ht="12.75" customHeight="1">
      <c r="C408" s="52"/>
    </row>
    <row r="409" ht="12.75" customHeight="1">
      <c r="C409" s="52"/>
    </row>
    <row r="410" ht="12.75" customHeight="1">
      <c r="C410" s="52"/>
    </row>
    <row r="411" ht="12.75" customHeight="1">
      <c r="C411" s="52"/>
    </row>
    <row r="412" ht="12.75" customHeight="1">
      <c r="C412" s="52"/>
    </row>
    <row r="413" ht="12.75" customHeight="1">
      <c r="C413" s="52"/>
    </row>
    <row r="414" ht="12.75" customHeight="1">
      <c r="C414" s="52"/>
    </row>
    <row r="415" ht="12.75" customHeight="1">
      <c r="C415" s="52"/>
    </row>
    <row r="416" ht="12.75" customHeight="1">
      <c r="C416" s="52"/>
    </row>
    <row r="417" ht="12.75" customHeight="1">
      <c r="C417" s="52"/>
    </row>
    <row r="418" ht="12.75" customHeight="1">
      <c r="C418" s="52"/>
    </row>
    <row r="419" ht="12.75" customHeight="1">
      <c r="C419" s="52"/>
    </row>
    <row r="420" ht="12.75" customHeight="1">
      <c r="C420" s="52"/>
    </row>
    <row r="421" ht="12.75" customHeight="1">
      <c r="C421" s="52"/>
    </row>
    <row r="422" ht="12.75" customHeight="1">
      <c r="C422" s="52"/>
    </row>
    <row r="423" ht="12.75" customHeight="1">
      <c r="C423" s="52"/>
    </row>
    <row r="424" ht="12.75" customHeight="1">
      <c r="C424" s="52"/>
    </row>
    <row r="425" ht="12.75" customHeight="1">
      <c r="C425" s="52"/>
    </row>
    <row r="426" ht="12.75" customHeight="1">
      <c r="C426" s="52"/>
    </row>
    <row r="427" ht="12.75" customHeight="1">
      <c r="C427" s="52"/>
    </row>
    <row r="428" ht="12.75" customHeight="1">
      <c r="C428" s="52"/>
    </row>
    <row r="429" ht="12.75" customHeight="1">
      <c r="C429" s="52"/>
    </row>
    <row r="430" ht="12.75" customHeight="1">
      <c r="C430" s="52"/>
    </row>
    <row r="431" ht="12.75" customHeight="1">
      <c r="C431" s="52"/>
    </row>
    <row r="432" ht="12.75" customHeight="1">
      <c r="C432" s="52"/>
    </row>
    <row r="433" ht="12.75" customHeight="1">
      <c r="C433" s="52"/>
    </row>
    <row r="434" ht="12.75" customHeight="1">
      <c r="C434" s="52"/>
    </row>
    <row r="435" ht="12.75" customHeight="1">
      <c r="C435" s="52"/>
    </row>
    <row r="436" ht="12.75" customHeight="1">
      <c r="C436" s="52"/>
    </row>
    <row r="437" ht="12.75" customHeight="1">
      <c r="C437" s="52"/>
    </row>
    <row r="438" ht="12.75" customHeight="1">
      <c r="C438" s="52"/>
    </row>
    <row r="439" ht="12.75" customHeight="1">
      <c r="C439" s="52"/>
    </row>
    <row r="440" ht="12.75" customHeight="1">
      <c r="C440" s="52"/>
    </row>
    <row r="441" ht="12.75" customHeight="1">
      <c r="C441" s="52"/>
    </row>
    <row r="442" ht="12.75" customHeight="1">
      <c r="C442" s="52"/>
    </row>
    <row r="443" ht="12.75" customHeight="1">
      <c r="C443" s="52"/>
    </row>
    <row r="444" ht="12.75" customHeight="1">
      <c r="C444" s="52"/>
    </row>
    <row r="445" ht="12.75" customHeight="1">
      <c r="C445" s="52"/>
    </row>
    <row r="446" ht="12.75" customHeight="1">
      <c r="C446" s="52"/>
    </row>
    <row r="447" ht="12.75" customHeight="1">
      <c r="C447" s="52"/>
    </row>
    <row r="448" ht="12.75" customHeight="1">
      <c r="C448" s="52"/>
    </row>
    <row r="449" ht="12.75" customHeight="1">
      <c r="C449" s="52"/>
    </row>
    <row r="450" ht="12.75" customHeight="1">
      <c r="C450" s="52"/>
    </row>
    <row r="451" ht="12.75" customHeight="1">
      <c r="C451" s="52"/>
    </row>
    <row r="452" ht="12.75" customHeight="1">
      <c r="C452" s="52"/>
    </row>
    <row r="453" ht="12.75" customHeight="1">
      <c r="C453" s="52"/>
    </row>
    <row r="454" ht="12.75" customHeight="1">
      <c r="C454" s="52"/>
    </row>
    <row r="455" ht="12.75" customHeight="1">
      <c r="C455" s="52"/>
    </row>
    <row r="456" ht="12.75" customHeight="1">
      <c r="C456" s="52"/>
    </row>
    <row r="457" ht="12.75" customHeight="1">
      <c r="C457" s="52"/>
    </row>
    <row r="458" ht="12.75" customHeight="1">
      <c r="C458" s="52"/>
    </row>
    <row r="459" ht="12.75" customHeight="1">
      <c r="C459" s="52"/>
    </row>
    <row r="460" ht="12.75" customHeight="1">
      <c r="C460" s="52"/>
    </row>
    <row r="461" ht="12.75" customHeight="1">
      <c r="C461" s="52"/>
    </row>
    <row r="462" ht="12.75" customHeight="1">
      <c r="C462" s="52"/>
    </row>
    <row r="463" ht="12.75" customHeight="1">
      <c r="C463" s="52"/>
    </row>
    <row r="464" ht="12.75" customHeight="1">
      <c r="C464" s="52"/>
    </row>
    <row r="465" ht="12.75" customHeight="1">
      <c r="C465" s="52"/>
    </row>
    <row r="466" ht="12.75" customHeight="1">
      <c r="C466" s="52"/>
    </row>
    <row r="467" ht="12.75" customHeight="1">
      <c r="C467" s="52"/>
    </row>
    <row r="468" ht="12.75" customHeight="1">
      <c r="C468" s="52"/>
    </row>
    <row r="469" ht="12.75" customHeight="1">
      <c r="C469" s="52"/>
    </row>
    <row r="470" ht="12.75" customHeight="1">
      <c r="C470" s="52"/>
    </row>
    <row r="471" ht="12.75" customHeight="1">
      <c r="C471" s="52"/>
    </row>
    <row r="472" ht="12.75" customHeight="1">
      <c r="C472" s="52"/>
    </row>
    <row r="473" ht="12.75" customHeight="1">
      <c r="C473" s="52"/>
    </row>
    <row r="474" ht="12.75" customHeight="1">
      <c r="C474" s="52"/>
    </row>
    <row r="475" ht="12.75" customHeight="1">
      <c r="C475" s="52"/>
    </row>
    <row r="476" ht="12.75" customHeight="1">
      <c r="C476" s="52"/>
    </row>
    <row r="477" ht="12.75" customHeight="1">
      <c r="C477" s="52"/>
    </row>
    <row r="478" ht="12.75" customHeight="1">
      <c r="C478" s="52"/>
    </row>
    <row r="479" ht="12.75" customHeight="1">
      <c r="C479" s="52"/>
    </row>
    <row r="480" ht="12.75" customHeight="1">
      <c r="C480" s="52"/>
    </row>
    <row r="481" ht="12.75" customHeight="1">
      <c r="C481" s="52"/>
    </row>
    <row r="482" ht="12.75" customHeight="1">
      <c r="C482" s="52"/>
    </row>
    <row r="483" ht="12.75" customHeight="1">
      <c r="C483" s="52"/>
    </row>
    <row r="484" ht="12.75" customHeight="1">
      <c r="C484" s="52"/>
    </row>
    <row r="485" ht="12.75" customHeight="1">
      <c r="C485" s="52"/>
    </row>
    <row r="486" ht="12.75" customHeight="1">
      <c r="C486" s="52"/>
    </row>
    <row r="487" ht="12.75" customHeight="1">
      <c r="C487" s="52"/>
    </row>
    <row r="488" ht="12.75" customHeight="1">
      <c r="C488" s="52"/>
    </row>
    <row r="489" ht="12.75" customHeight="1">
      <c r="C489" s="52"/>
    </row>
    <row r="490" ht="12.75" customHeight="1">
      <c r="C490" s="52"/>
    </row>
    <row r="491" ht="12.75" customHeight="1">
      <c r="C491" s="52"/>
    </row>
    <row r="492" ht="12.75" customHeight="1">
      <c r="C492" s="52"/>
    </row>
    <row r="493" ht="12.75" customHeight="1">
      <c r="C493" s="52"/>
    </row>
    <row r="494" ht="12.75" customHeight="1">
      <c r="C494" s="52"/>
    </row>
    <row r="495" ht="12.75" customHeight="1">
      <c r="C495" s="52"/>
    </row>
    <row r="496" ht="12.75" customHeight="1">
      <c r="C496" s="52"/>
    </row>
    <row r="497" ht="12.75" customHeight="1">
      <c r="C497" s="52"/>
    </row>
    <row r="498" ht="12.75" customHeight="1">
      <c r="C498" s="52"/>
    </row>
    <row r="499" ht="12.75" customHeight="1">
      <c r="C499" s="52"/>
    </row>
    <row r="500" ht="12.75" customHeight="1">
      <c r="C500" s="52"/>
    </row>
    <row r="501" ht="12.75" customHeight="1">
      <c r="C501" s="52"/>
    </row>
    <row r="502" ht="12.75" customHeight="1">
      <c r="C502" s="52"/>
    </row>
    <row r="503" ht="12.75" customHeight="1">
      <c r="C503" s="52"/>
    </row>
    <row r="504" ht="12.75" customHeight="1">
      <c r="C504" s="52"/>
    </row>
    <row r="505" ht="12.75" customHeight="1">
      <c r="C505" s="52"/>
    </row>
    <row r="506" ht="12.75" customHeight="1">
      <c r="C506" s="52"/>
    </row>
    <row r="507" ht="12.75" customHeight="1">
      <c r="C507" s="52"/>
    </row>
    <row r="508" ht="12.75" customHeight="1">
      <c r="C508" s="52"/>
    </row>
    <row r="509" ht="12.75" customHeight="1">
      <c r="C509" s="52"/>
    </row>
    <row r="510" ht="12.75" customHeight="1">
      <c r="C510" s="52"/>
    </row>
    <row r="511" ht="12.75" customHeight="1">
      <c r="C511" s="52"/>
    </row>
    <row r="512" ht="12.75" customHeight="1">
      <c r="C512" s="52"/>
    </row>
    <row r="513" ht="12.75" customHeight="1">
      <c r="C513" s="52"/>
    </row>
    <row r="514" ht="12.75" customHeight="1">
      <c r="C514" s="52"/>
    </row>
    <row r="515" ht="12.75" customHeight="1">
      <c r="C515" s="52"/>
    </row>
    <row r="516" ht="12.75" customHeight="1">
      <c r="C516" s="52"/>
    </row>
    <row r="517" ht="12.75" customHeight="1">
      <c r="C517" s="52"/>
    </row>
    <row r="518" ht="12.75" customHeight="1">
      <c r="C518" s="52"/>
    </row>
    <row r="519" ht="12.75" customHeight="1">
      <c r="C519" s="52"/>
    </row>
    <row r="520" ht="12.75" customHeight="1">
      <c r="C520" s="52"/>
    </row>
    <row r="521" ht="12.75" customHeight="1">
      <c r="C521" s="52"/>
    </row>
    <row r="522" ht="12.75" customHeight="1">
      <c r="C522" s="52"/>
    </row>
    <row r="523" ht="12.75" customHeight="1">
      <c r="C523" s="52"/>
    </row>
    <row r="524" ht="12.75" customHeight="1">
      <c r="C524" s="52"/>
    </row>
    <row r="525" ht="12.75" customHeight="1">
      <c r="C525" s="52"/>
    </row>
    <row r="526" ht="12.75" customHeight="1">
      <c r="C526" s="52"/>
    </row>
    <row r="527" ht="12.75" customHeight="1">
      <c r="C527" s="52"/>
    </row>
    <row r="528" ht="12.75" customHeight="1">
      <c r="C528" s="52"/>
    </row>
    <row r="529" ht="12.75" customHeight="1">
      <c r="C529" s="52"/>
    </row>
    <row r="530" ht="12.75" customHeight="1">
      <c r="C530" s="52"/>
    </row>
    <row r="531" ht="12.75" customHeight="1">
      <c r="C531" s="52"/>
    </row>
    <row r="532" ht="12.75" customHeight="1">
      <c r="C532" s="52"/>
    </row>
    <row r="533" ht="12.75" customHeight="1">
      <c r="C533" s="52"/>
    </row>
    <row r="534" ht="12.75" customHeight="1">
      <c r="C534" s="52"/>
    </row>
    <row r="535" ht="12.75" customHeight="1">
      <c r="C535" s="52"/>
    </row>
    <row r="536" ht="12.75" customHeight="1">
      <c r="C536" s="52"/>
    </row>
    <row r="537" ht="12.75" customHeight="1">
      <c r="C537" s="52"/>
    </row>
    <row r="538" ht="12.75" customHeight="1">
      <c r="C538" s="52"/>
    </row>
    <row r="539" ht="12.75" customHeight="1">
      <c r="C539" s="52"/>
    </row>
    <row r="540" ht="12.75" customHeight="1">
      <c r="C540" s="52"/>
    </row>
    <row r="541" ht="12.75" customHeight="1">
      <c r="C541" s="52"/>
    </row>
    <row r="542" ht="12.75" customHeight="1">
      <c r="C542" s="52"/>
    </row>
    <row r="543" ht="12.75" customHeight="1">
      <c r="C543" s="52"/>
    </row>
    <row r="544" ht="12.75" customHeight="1">
      <c r="C544" s="52"/>
    </row>
    <row r="545" ht="12.75" customHeight="1">
      <c r="C545" s="52"/>
    </row>
    <row r="546" ht="12.75" customHeight="1">
      <c r="C546" s="52"/>
    </row>
    <row r="547" ht="12.75" customHeight="1">
      <c r="C547" s="52"/>
    </row>
    <row r="548" ht="12.75" customHeight="1">
      <c r="C548" s="52"/>
    </row>
    <row r="549" ht="12.75" customHeight="1">
      <c r="C549" s="52"/>
    </row>
    <row r="550" ht="12.75" customHeight="1">
      <c r="C550" s="52"/>
    </row>
    <row r="551" ht="12.75" customHeight="1">
      <c r="C551" s="52"/>
    </row>
    <row r="552" ht="12.75" customHeight="1">
      <c r="C552" s="52"/>
    </row>
    <row r="553" ht="12.75" customHeight="1">
      <c r="C553" s="52"/>
    </row>
    <row r="554" ht="12.75" customHeight="1">
      <c r="C554" s="52"/>
    </row>
    <row r="555" ht="12.75" customHeight="1">
      <c r="C555" s="52"/>
    </row>
    <row r="556" ht="12.75" customHeight="1">
      <c r="C556" s="52"/>
    </row>
    <row r="557" ht="12.75" customHeight="1">
      <c r="C557" s="52"/>
    </row>
    <row r="558" ht="12.75" customHeight="1">
      <c r="C558" s="52"/>
    </row>
    <row r="559" ht="12.75" customHeight="1">
      <c r="C559" s="52"/>
    </row>
    <row r="560" ht="12.75" customHeight="1">
      <c r="C560" s="52"/>
    </row>
    <row r="561" ht="12.75" customHeight="1">
      <c r="C561" s="52"/>
    </row>
    <row r="562" ht="12.75" customHeight="1">
      <c r="C562" s="52"/>
    </row>
    <row r="563" ht="12.75" customHeight="1">
      <c r="C563" s="52"/>
    </row>
    <row r="564" ht="12.75" customHeight="1">
      <c r="C564" s="52"/>
    </row>
    <row r="565" ht="12.75" customHeight="1">
      <c r="C565" s="52"/>
    </row>
    <row r="566" ht="12.75" customHeight="1">
      <c r="C566" s="52"/>
    </row>
    <row r="567" ht="12.75" customHeight="1">
      <c r="C567" s="52"/>
    </row>
    <row r="568" ht="12.75" customHeight="1">
      <c r="C568" s="52"/>
    </row>
    <row r="569" ht="12.75" customHeight="1">
      <c r="C569" s="52"/>
    </row>
    <row r="570" ht="12.75" customHeight="1">
      <c r="C570" s="52"/>
    </row>
    <row r="571" ht="12.75" customHeight="1">
      <c r="C571" s="52"/>
    </row>
    <row r="572" ht="12.75" customHeight="1">
      <c r="C572" s="52"/>
    </row>
    <row r="573" ht="12.75" customHeight="1">
      <c r="C573" s="52"/>
    </row>
    <row r="574" ht="12.75" customHeight="1">
      <c r="C574" s="52"/>
    </row>
    <row r="575" ht="12.75" customHeight="1">
      <c r="C575" s="52"/>
    </row>
    <row r="576" ht="12.75" customHeight="1">
      <c r="C576" s="52"/>
    </row>
    <row r="577" ht="12.75" customHeight="1">
      <c r="C577" s="52"/>
    </row>
    <row r="578" ht="12.75" customHeight="1">
      <c r="C578" s="52"/>
    </row>
    <row r="579" ht="12.75" customHeight="1">
      <c r="C579" s="52"/>
    </row>
    <row r="580" ht="12.75" customHeight="1">
      <c r="C580" s="52"/>
    </row>
    <row r="581" ht="12.75" customHeight="1">
      <c r="C581" s="52"/>
    </row>
    <row r="582" ht="12.75" customHeight="1">
      <c r="C582" s="52"/>
    </row>
    <row r="583" ht="12.75" customHeight="1">
      <c r="C583" s="52"/>
    </row>
    <row r="584" ht="12.75" customHeight="1">
      <c r="C584" s="52"/>
    </row>
    <row r="585" ht="12.75" customHeight="1">
      <c r="C585" s="52"/>
    </row>
    <row r="586" ht="12.75" customHeight="1">
      <c r="C586" s="52"/>
    </row>
    <row r="587" ht="12.75" customHeight="1">
      <c r="C587" s="52"/>
    </row>
    <row r="588" ht="12.75" customHeight="1">
      <c r="C588" s="52"/>
    </row>
    <row r="589" ht="12.75" customHeight="1">
      <c r="C589" s="52"/>
    </row>
    <row r="590" ht="12.75" customHeight="1">
      <c r="C590" s="52"/>
    </row>
    <row r="591" ht="12.75" customHeight="1">
      <c r="C591" s="52"/>
    </row>
    <row r="592" ht="12.75" customHeight="1">
      <c r="C592" s="52"/>
    </row>
    <row r="593" ht="12.75" customHeight="1">
      <c r="C593" s="52"/>
    </row>
    <row r="594" ht="12.75" customHeight="1">
      <c r="C594" s="52"/>
    </row>
    <row r="595" ht="12.75" customHeight="1">
      <c r="C595" s="52"/>
    </row>
    <row r="596" ht="12.75" customHeight="1">
      <c r="C596" s="52"/>
    </row>
    <row r="597" ht="12.75" customHeight="1">
      <c r="C597" s="52"/>
    </row>
    <row r="598" ht="12.75" customHeight="1">
      <c r="C598" s="52"/>
    </row>
    <row r="599" ht="12.75" customHeight="1">
      <c r="C599" s="52"/>
    </row>
    <row r="600" ht="12.75" customHeight="1">
      <c r="C600" s="52"/>
    </row>
    <row r="601" ht="12.75" customHeight="1">
      <c r="C601" s="52"/>
    </row>
    <row r="602" ht="12.75" customHeight="1">
      <c r="C602" s="52"/>
    </row>
    <row r="603" ht="12.75" customHeight="1">
      <c r="C603" s="52"/>
    </row>
    <row r="604" ht="12.75" customHeight="1">
      <c r="C604" s="52"/>
    </row>
    <row r="605" ht="12.75" customHeight="1">
      <c r="C605" s="52"/>
    </row>
    <row r="606" ht="12.75" customHeight="1">
      <c r="C606" s="52"/>
    </row>
    <row r="607" ht="12.75" customHeight="1">
      <c r="C607" s="52"/>
    </row>
    <row r="608" ht="12.75" customHeight="1">
      <c r="C608" s="52"/>
    </row>
    <row r="609" ht="12.75" customHeight="1">
      <c r="C609" s="52"/>
    </row>
    <row r="610" ht="12.75" customHeight="1">
      <c r="C610" s="52"/>
    </row>
    <row r="611" ht="12.75" customHeight="1">
      <c r="C611" s="52"/>
    </row>
    <row r="612" ht="12.75" customHeight="1">
      <c r="C612" s="52"/>
    </row>
    <row r="613" ht="12.75" customHeight="1">
      <c r="C613" s="52"/>
    </row>
    <row r="614" ht="12.75" customHeight="1">
      <c r="C614" s="52"/>
    </row>
    <row r="615" ht="12.75" customHeight="1">
      <c r="C615" s="52"/>
    </row>
    <row r="616" ht="12.75" customHeight="1">
      <c r="C616" s="52"/>
    </row>
    <row r="617" ht="12.75" customHeight="1">
      <c r="C617" s="52"/>
    </row>
    <row r="618" ht="12.75" customHeight="1">
      <c r="C618" s="52"/>
    </row>
    <row r="619" ht="12.75" customHeight="1">
      <c r="C619" s="52"/>
    </row>
    <row r="620" ht="12.75" customHeight="1">
      <c r="C620" s="52"/>
    </row>
    <row r="621" ht="12.75" customHeight="1">
      <c r="C621" s="52"/>
    </row>
    <row r="622" ht="12.75" customHeight="1">
      <c r="C622" s="52"/>
    </row>
    <row r="623" ht="12.75" customHeight="1">
      <c r="C623" s="52"/>
    </row>
    <row r="624" ht="12.75" customHeight="1">
      <c r="C624" s="52"/>
    </row>
    <row r="625" ht="12.75" customHeight="1">
      <c r="C625" s="52"/>
    </row>
    <row r="626" ht="12.75" customHeight="1">
      <c r="C626" s="52"/>
    </row>
    <row r="627" ht="12.75" customHeight="1">
      <c r="C627" s="52"/>
    </row>
    <row r="628" ht="12.75" customHeight="1">
      <c r="C628" s="52"/>
    </row>
    <row r="629" ht="12.75" customHeight="1">
      <c r="C629" s="52"/>
    </row>
    <row r="630" ht="12.75" customHeight="1">
      <c r="C630" s="52"/>
    </row>
    <row r="631" ht="12.75" customHeight="1">
      <c r="C631" s="52"/>
    </row>
    <row r="632" ht="12.75" customHeight="1">
      <c r="C632" s="52"/>
    </row>
    <row r="633" ht="12.75" customHeight="1">
      <c r="C633" s="52"/>
    </row>
    <row r="634" ht="12.75" customHeight="1">
      <c r="C634" s="52"/>
    </row>
    <row r="635" ht="12.75" customHeight="1">
      <c r="C635" s="52"/>
    </row>
    <row r="636" ht="12.75" customHeight="1">
      <c r="C636" s="52"/>
    </row>
    <row r="637" ht="12.75" customHeight="1">
      <c r="C637" s="52"/>
    </row>
    <row r="638" ht="12.75" customHeight="1">
      <c r="C638" s="52"/>
    </row>
    <row r="639" ht="12.75" customHeight="1">
      <c r="C639" s="52"/>
    </row>
    <row r="640" ht="12.75" customHeight="1">
      <c r="C640" s="52"/>
    </row>
    <row r="641" ht="12.75" customHeight="1">
      <c r="C641" s="52"/>
    </row>
    <row r="642" ht="12.75" customHeight="1">
      <c r="C642" s="52"/>
    </row>
    <row r="643" ht="12.75" customHeight="1">
      <c r="C643" s="52"/>
    </row>
    <row r="644" ht="12.75" customHeight="1">
      <c r="C644" s="52"/>
    </row>
    <row r="645" ht="12.75" customHeight="1">
      <c r="C645" s="52"/>
    </row>
    <row r="646" ht="12.75" customHeight="1">
      <c r="C646" s="52"/>
    </row>
    <row r="647" ht="12.75" customHeight="1">
      <c r="C647" s="52"/>
    </row>
    <row r="648" ht="12.75" customHeight="1">
      <c r="C648" s="52"/>
    </row>
    <row r="649" ht="12.75" customHeight="1">
      <c r="C649" s="52"/>
    </row>
    <row r="650" ht="12.75" customHeight="1">
      <c r="C650" s="52"/>
    </row>
    <row r="651" ht="12.75" customHeight="1">
      <c r="C651" s="52"/>
    </row>
    <row r="652" ht="12.75" customHeight="1">
      <c r="C652" s="52"/>
    </row>
    <row r="653" ht="12.75" customHeight="1">
      <c r="C653" s="52"/>
    </row>
    <row r="654" ht="12.75" customHeight="1">
      <c r="C654" s="52"/>
    </row>
    <row r="655" ht="12.75" customHeight="1">
      <c r="C655" s="52"/>
    </row>
    <row r="656" ht="12.75" customHeight="1">
      <c r="C656" s="52"/>
    </row>
    <row r="657" ht="12.75" customHeight="1">
      <c r="C657" s="52"/>
    </row>
    <row r="658" ht="12.75" customHeight="1">
      <c r="C658" s="52"/>
    </row>
    <row r="659" ht="12.75" customHeight="1">
      <c r="C659" s="52"/>
    </row>
    <row r="660" ht="12.75" customHeight="1">
      <c r="C660" s="52"/>
    </row>
    <row r="661" ht="12.75" customHeight="1">
      <c r="C661" s="52"/>
    </row>
    <row r="662" ht="12.75" customHeight="1">
      <c r="C662" s="52"/>
    </row>
    <row r="663" ht="12.75" customHeight="1">
      <c r="C663" s="52"/>
    </row>
    <row r="664" ht="12.75" customHeight="1">
      <c r="C664" s="52"/>
    </row>
    <row r="665" ht="12.75" customHeight="1">
      <c r="C665" s="52"/>
    </row>
    <row r="666" ht="12.75" customHeight="1">
      <c r="C666" s="52"/>
    </row>
    <row r="667" ht="12.75" customHeight="1">
      <c r="C667" s="52"/>
    </row>
    <row r="668" ht="12.75" customHeight="1">
      <c r="C668" s="52"/>
    </row>
    <row r="669" ht="12.75" customHeight="1">
      <c r="C669" s="52"/>
    </row>
    <row r="670" ht="12.75" customHeight="1">
      <c r="C670" s="52"/>
    </row>
    <row r="671" ht="12.75" customHeight="1">
      <c r="C671" s="52"/>
    </row>
    <row r="672" ht="12.75" customHeight="1">
      <c r="C672" s="52"/>
    </row>
    <row r="673" ht="12.75" customHeight="1">
      <c r="C673" s="52"/>
    </row>
    <row r="674" ht="12.75" customHeight="1">
      <c r="C674" s="52"/>
    </row>
    <row r="675" ht="12.75" customHeight="1">
      <c r="C675" s="52"/>
    </row>
    <row r="676" ht="12.75" customHeight="1">
      <c r="C676" s="52"/>
    </row>
    <row r="677" ht="12.75" customHeight="1">
      <c r="C677" s="52"/>
    </row>
    <row r="678" ht="12.75" customHeight="1">
      <c r="C678" s="52"/>
    </row>
    <row r="679" ht="12.75" customHeight="1">
      <c r="C679" s="52"/>
    </row>
    <row r="680" ht="12.75" customHeight="1">
      <c r="C680" s="52"/>
    </row>
    <row r="681" ht="12.75" customHeight="1">
      <c r="C681" s="52"/>
    </row>
    <row r="682" ht="12.75" customHeight="1">
      <c r="C682" s="52"/>
    </row>
    <row r="683" ht="12.75" customHeight="1">
      <c r="C683" s="52"/>
    </row>
    <row r="684" ht="12.75" customHeight="1">
      <c r="C684" s="52"/>
    </row>
    <row r="685" ht="12.75" customHeight="1">
      <c r="C685" s="52"/>
    </row>
    <row r="686" ht="12.75" customHeight="1">
      <c r="C686" s="52"/>
    </row>
    <row r="687" ht="12.75" customHeight="1">
      <c r="C687" s="52"/>
    </row>
    <row r="688" ht="12.75" customHeight="1">
      <c r="C688" s="52"/>
    </row>
    <row r="689" ht="12.75" customHeight="1">
      <c r="C689" s="52"/>
    </row>
    <row r="690" ht="12.75" customHeight="1">
      <c r="C690" s="52"/>
    </row>
    <row r="691" ht="12.75" customHeight="1">
      <c r="C691" s="52"/>
    </row>
    <row r="692" ht="12.75" customHeight="1">
      <c r="C692" s="52"/>
    </row>
    <row r="693" ht="12.75" customHeight="1">
      <c r="C693" s="52"/>
    </row>
    <row r="694" ht="12.75" customHeight="1">
      <c r="C694" s="52"/>
    </row>
    <row r="695" ht="12.75" customHeight="1">
      <c r="C695" s="52"/>
    </row>
    <row r="696" ht="12.75" customHeight="1">
      <c r="C696" s="52"/>
    </row>
    <row r="697" ht="12.75" customHeight="1">
      <c r="C697" s="52"/>
    </row>
    <row r="698" ht="12.75" customHeight="1">
      <c r="C698" s="52"/>
    </row>
    <row r="699" ht="12.75" customHeight="1">
      <c r="C699" s="52"/>
    </row>
    <row r="700" ht="12.75" customHeight="1">
      <c r="C700" s="52"/>
    </row>
    <row r="701" ht="12.75" customHeight="1">
      <c r="C701" s="52"/>
    </row>
    <row r="702" ht="12.75" customHeight="1">
      <c r="C702" s="52"/>
    </row>
    <row r="703" ht="12.75" customHeight="1">
      <c r="C703" s="52"/>
    </row>
    <row r="704" ht="12.75" customHeight="1">
      <c r="C704" s="52"/>
    </row>
    <row r="705" ht="12.75" customHeight="1">
      <c r="C705" s="52"/>
    </row>
    <row r="706" ht="12.75" customHeight="1">
      <c r="C706" s="52"/>
    </row>
    <row r="707" ht="12.75" customHeight="1">
      <c r="C707" s="52"/>
    </row>
    <row r="708" ht="12.75" customHeight="1">
      <c r="C708" s="52"/>
    </row>
    <row r="709" ht="12.75" customHeight="1">
      <c r="C709" s="52"/>
    </row>
    <row r="710" ht="12.75" customHeight="1">
      <c r="C710" s="52"/>
    </row>
    <row r="711" ht="12.75" customHeight="1">
      <c r="C711" s="52"/>
    </row>
    <row r="712" ht="12.75" customHeight="1">
      <c r="C712" s="52"/>
    </row>
    <row r="713" ht="12.75" customHeight="1">
      <c r="C713" s="52"/>
    </row>
    <row r="714" ht="12.75" customHeight="1">
      <c r="C714" s="52"/>
    </row>
    <row r="715" ht="12.75" customHeight="1">
      <c r="C715" s="52"/>
    </row>
    <row r="716" ht="12.75" customHeight="1">
      <c r="C716" s="52"/>
    </row>
    <row r="717" ht="12.75" customHeight="1">
      <c r="C717" s="52"/>
    </row>
    <row r="718" ht="12.75" customHeight="1">
      <c r="C718" s="52"/>
    </row>
    <row r="719" ht="12.75" customHeight="1">
      <c r="C719" s="52"/>
    </row>
    <row r="720" ht="12.75" customHeight="1">
      <c r="C720" s="52"/>
    </row>
    <row r="721" ht="12.75" customHeight="1">
      <c r="C721" s="52"/>
    </row>
    <row r="722" ht="12.75" customHeight="1">
      <c r="C722" s="52"/>
    </row>
    <row r="723" ht="12.75" customHeight="1">
      <c r="C723" s="52"/>
    </row>
    <row r="724" ht="12.75" customHeight="1">
      <c r="C724" s="52"/>
    </row>
    <row r="725" ht="12.75" customHeight="1">
      <c r="C725" s="52"/>
    </row>
    <row r="726" ht="12.75" customHeight="1">
      <c r="C726" s="52"/>
    </row>
    <row r="727" ht="12.75" customHeight="1">
      <c r="C727" s="52"/>
    </row>
    <row r="728" ht="12.75" customHeight="1">
      <c r="C728" s="52"/>
    </row>
    <row r="729" ht="12.75" customHeight="1">
      <c r="C729" s="52"/>
    </row>
    <row r="730" ht="12.75" customHeight="1">
      <c r="C730" s="52"/>
    </row>
    <row r="731" ht="12.75" customHeight="1">
      <c r="C731" s="52"/>
    </row>
    <row r="732" ht="12.75" customHeight="1">
      <c r="C732" s="52"/>
    </row>
    <row r="733" ht="12.75" customHeight="1">
      <c r="C733" s="52"/>
    </row>
    <row r="734" ht="12.75" customHeight="1">
      <c r="C734" s="52"/>
    </row>
    <row r="735" ht="12.75" customHeight="1">
      <c r="C735" s="52"/>
    </row>
    <row r="736" ht="12.75" customHeight="1">
      <c r="C736" s="52"/>
    </row>
    <row r="737" ht="12.75" customHeight="1">
      <c r="C737" s="52"/>
    </row>
    <row r="738" ht="12.75" customHeight="1">
      <c r="C738" s="52"/>
    </row>
    <row r="739" ht="12.75" customHeight="1">
      <c r="C739" s="52"/>
    </row>
    <row r="740" ht="12.75" customHeight="1">
      <c r="C740" s="52"/>
    </row>
    <row r="741" ht="12.75" customHeight="1">
      <c r="C741" s="52"/>
    </row>
    <row r="742" ht="12.75" customHeight="1">
      <c r="C742" s="52"/>
    </row>
    <row r="743" ht="12.75" customHeight="1">
      <c r="C743" s="52"/>
    </row>
    <row r="744" ht="12.75" customHeight="1">
      <c r="C744" s="52"/>
    </row>
    <row r="745" ht="12.75" customHeight="1">
      <c r="C745" s="52"/>
    </row>
    <row r="746" ht="12.75" customHeight="1">
      <c r="C746" s="52"/>
    </row>
    <row r="747" ht="12.75" customHeight="1">
      <c r="C747" s="52"/>
    </row>
    <row r="748" ht="12.75" customHeight="1">
      <c r="C748" s="52"/>
    </row>
    <row r="749" ht="12.75" customHeight="1">
      <c r="C749" s="52"/>
    </row>
    <row r="750" ht="12.75" customHeight="1">
      <c r="C750" s="52"/>
    </row>
    <row r="751" ht="12.75" customHeight="1">
      <c r="C751" s="52"/>
    </row>
    <row r="752" ht="12.75" customHeight="1">
      <c r="C752" s="52"/>
    </row>
    <row r="753" ht="12.75" customHeight="1">
      <c r="C753" s="52"/>
    </row>
    <row r="754" ht="12.75" customHeight="1">
      <c r="C754" s="52"/>
    </row>
    <row r="755" ht="12.75" customHeight="1">
      <c r="C755" s="52"/>
    </row>
    <row r="756" ht="12.75" customHeight="1">
      <c r="C756" s="52"/>
    </row>
    <row r="757" ht="12.75" customHeight="1">
      <c r="C757" s="52"/>
    </row>
    <row r="758" ht="12.75" customHeight="1">
      <c r="C758" s="52"/>
    </row>
    <row r="759" ht="12.75" customHeight="1">
      <c r="C759" s="52"/>
    </row>
    <row r="760" ht="12.75" customHeight="1">
      <c r="C760" s="52"/>
    </row>
    <row r="761" ht="12.75" customHeight="1">
      <c r="C761" s="52"/>
    </row>
    <row r="762" ht="12.75" customHeight="1">
      <c r="C762" s="52"/>
    </row>
    <row r="763" ht="12.75" customHeight="1">
      <c r="C763" s="52"/>
    </row>
    <row r="764" ht="12.75" customHeight="1">
      <c r="C764" s="52"/>
    </row>
    <row r="765" ht="12.75" customHeight="1">
      <c r="C765" s="52"/>
    </row>
    <row r="766" ht="12.75" customHeight="1">
      <c r="C766" s="52"/>
    </row>
    <row r="767" ht="12.75" customHeight="1">
      <c r="C767" s="52"/>
    </row>
    <row r="768" ht="12.75" customHeight="1">
      <c r="C768" s="52"/>
    </row>
    <row r="769" ht="12.75" customHeight="1">
      <c r="C769" s="52"/>
    </row>
    <row r="770" ht="12.75" customHeight="1">
      <c r="C770" s="52"/>
    </row>
    <row r="771" ht="12.75" customHeight="1">
      <c r="C771" s="52"/>
    </row>
    <row r="772" ht="12.75" customHeight="1">
      <c r="C772" s="52"/>
    </row>
    <row r="773" ht="12.75" customHeight="1">
      <c r="C773" s="52"/>
    </row>
    <row r="774" ht="12.75" customHeight="1">
      <c r="C774" s="52"/>
    </row>
    <row r="775" ht="12.75" customHeight="1">
      <c r="C775" s="52"/>
    </row>
    <row r="776" ht="12.75" customHeight="1">
      <c r="C776" s="52"/>
    </row>
    <row r="777" ht="12.75" customHeight="1">
      <c r="C777" s="52"/>
    </row>
    <row r="778" ht="12.75" customHeight="1">
      <c r="C778" s="52"/>
    </row>
    <row r="779" ht="12.75" customHeight="1">
      <c r="C779" s="52"/>
    </row>
    <row r="780" ht="12.75" customHeight="1">
      <c r="C780" s="52"/>
    </row>
    <row r="781" ht="12.75" customHeight="1">
      <c r="C781" s="52"/>
    </row>
    <row r="782" ht="12.75" customHeight="1">
      <c r="C782" s="52"/>
    </row>
    <row r="783" ht="12.75" customHeight="1">
      <c r="C783" s="52"/>
    </row>
    <row r="784" ht="12.75" customHeight="1">
      <c r="C784" s="52"/>
    </row>
    <row r="785" ht="12.75" customHeight="1">
      <c r="C785" s="52"/>
    </row>
    <row r="786" ht="12.75" customHeight="1">
      <c r="C786" s="52"/>
    </row>
    <row r="787" ht="12.75" customHeight="1">
      <c r="C787" s="52"/>
    </row>
    <row r="788" ht="12.75" customHeight="1">
      <c r="C788" s="52"/>
    </row>
    <row r="789" ht="12.75" customHeight="1">
      <c r="C789" s="52"/>
    </row>
    <row r="790" ht="12.75" customHeight="1">
      <c r="C790" s="52"/>
    </row>
    <row r="791" ht="12.75" customHeight="1">
      <c r="C791" s="52"/>
    </row>
    <row r="792" ht="12.75" customHeight="1">
      <c r="C792" s="52"/>
    </row>
    <row r="793" ht="12.75" customHeight="1">
      <c r="C793" s="52"/>
    </row>
    <row r="794" ht="12.75" customHeight="1">
      <c r="C794" s="52"/>
    </row>
    <row r="795" ht="12.75" customHeight="1">
      <c r="C795" s="52"/>
    </row>
    <row r="796" ht="12.75" customHeight="1">
      <c r="C796" s="52"/>
    </row>
    <row r="797" ht="12.75" customHeight="1">
      <c r="C797" s="52"/>
    </row>
    <row r="798" ht="12.75" customHeight="1">
      <c r="C798" s="52"/>
    </row>
    <row r="799" ht="12.75" customHeight="1">
      <c r="C799" s="52"/>
    </row>
    <row r="800" ht="12.75" customHeight="1">
      <c r="C800" s="52"/>
    </row>
    <row r="801" ht="12.75" customHeight="1">
      <c r="C801" s="52"/>
    </row>
    <row r="802" ht="12.75" customHeight="1">
      <c r="C802" s="52"/>
    </row>
    <row r="803" ht="12.75" customHeight="1">
      <c r="C803" s="52"/>
    </row>
    <row r="804" ht="12.75" customHeight="1">
      <c r="C804" s="52"/>
    </row>
    <row r="805" ht="12.75" customHeight="1">
      <c r="C805" s="52"/>
    </row>
    <row r="806" ht="12.75" customHeight="1">
      <c r="C806" s="52"/>
    </row>
    <row r="807" ht="12.75" customHeight="1">
      <c r="C807" s="52"/>
    </row>
    <row r="808" ht="12.75" customHeight="1">
      <c r="C808" s="52"/>
    </row>
    <row r="809" ht="12.75" customHeight="1">
      <c r="C809" s="52"/>
    </row>
    <row r="810" ht="12.75" customHeight="1">
      <c r="C810" s="52"/>
    </row>
    <row r="811" ht="12.75" customHeight="1">
      <c r="C811" s="52"/>
    </row>
    <row r="812" ht="12.75" customHeight="1">
      <c r="C812" s="52"/>
    </row>
    <row r="813" ht="12.75" customHeight="1">
      <c r="C813" s="52"/>
    </row>
    <row r="814" ht="12.75" customHeight="1">
      <c r="C814" s="52"/>
    </row>
    <row r="815" ht="12.75" customHeight="1">
      <c r="C815" s="52"/>
    </row>
    <row r="816" ht="12.75" customHeight="1">
      <c r="C816" s="52"/>
    </row>
    <row r="817" ht="12.75" customHeight="1">
      <c r="C817" s="52"/>
    </row>
    <row r="818" ht="12.75" customHeight="1">
      <c r="C818" s="52"/>
    </row>
    <row r="819" ht="12.75" customHeight="1">
      <c r="C819" s="52"/>
    </row>
    <row r="820" ht="12.75" customHeight="1">
      <c r="C820" s="52"/>
    </row>
    <row r="821" ht="12.75" customHeight="1">
      <c r="C821" s="52"/>
    </row>
    <row r="822" ht="12.75" customHeight="1">
      <c r="C822" s="52"/>
    </row>
    <row r="823" ht="12.75" customHeight="1">
      <c r="C823" s="52"/>
    </row>
    <row r="824" ht="12.75" customHeight="1">
      <c r="C824" s="52"/>
    </row>
    <row r="825" ht="12.75" customHeight="1">
      <c r="C825" s="52"/>
    </row>
    <row r="826" ht="12.75" customHeight="1">
      <c r="C826" s="52"/>
    </row>
    <row r="827" ht="12.75" customHeight="1">
      <c r="C827" s="52"/>
    </row>
    <row r="828" ht="12.75" customHeight="1">
      <c r="C828" s="52"/>
    </row>
    <row r="829" ht="12.75" customHeight="1">
      <c r="C829" s="52"/>
    </row>
    <row r="830" ht="12.75" customHeight="1">
      <c r="C830" s="52"/>
    </row>
    <row r="831" ht="12.75" customHeight="1">
      <c r="C831" s="52"/>
    </row>
    <row r="832" ht="12.75" customHeight="1">
      <c r="C832" s="52"/>
    </row>
    <row r="833" ht="12.75" customHeight="1">
      <c r="C833" s="52"/>
    </row>
    <row r="834" ht="12.75" customHeight="1">
      <c r="C834" s="52"/>
    </row>
    <row r="835" ht="12.75" customHeight="1">
      <c r="C835" s="52"/>
    </row>
    <row r="836" ht="12.75" customHeight="1">
      <c r="C836" s="52"/>
    </row>
    <row r="837" ht="12.75" customHeight="1">
      <c r="C837" s="52"/>
    </row>
    <row r="838" ht="12.75" customHeight="1">
      <c r="C838" s="52"/>
    </row>
    <row r="839" ht="12.75" customHeight="1">
      <c r="C839" s="52"/>
    </row>
    <row r="840" ht="12.75" customHeight="1">
      <c r="C840" s="52"/>
    </row>
    <row r="841" ht="12.75" customHeight="1">
      <c r="C841" s="52"/>
    </row>
    <row r="842" ht="12.75" customHeight="1">
      <c r="C842" s="52"/>
    </row>
    <row r="843" ht="12.75" customHeight="1">
      <c r="C843" s="52"/>
    </row>
    <row r="844" ht="12.75" customHeight="1">
      <c r="C844" s="52"/>
    </row>
    <row r="845" ht="12.75" customHeight="1">
      <c r="C845" s="52"/>
    </row>
    <row r="846" ht="12.75" customHeight="1">
      <c r="C846" s="52"/>
    </row>
    <row r="847" ht="12.75" customHeight="1">
      <c r="C847" s="52"/>
    </row>
    <row r="848" ht="12.75" customHeight="1">
      <c r="C848" s="52"/>
    </row>
    <row r="849" ht="12.75" customHeight="1">
      <c r="C849" s="52"/>
    </row>
    <row r="850" ht="12.75" customHeight="1">
      <c r="C850" s="52"/>
    </row>
    <row r="851" ht="12.75" customHeight="1">
      <c r="C851" s="52"/>
    </row>
    <row r="852" ht="12.75" customHeight="1">
      <c r="C852" s="52"/>
    </row>
    <row r="853" ht="12.75" customHeight="1">
      <c r="C853" s="52"/>
    </row>
    <row r="854" ht="12.75" customHeight="1">
      <c r="C854" s="52"/>
    </row>
    <row r="855" ht="12.75" customHeight="1">
      <c r="C855" s="52"/>
    </row>
    <row r="856" ht="12.75" customHeight="1">
      <c r="C856" s="52"/>
    </row>
    <row r="857" ht="12.75" customHeight="1">
      <c r="C857" s="52"/>
    </row>
    <row r="858" ht="12.75" customHeight="1">
      <c r="C858" s="52"/>
    </row>
    <row r="859" ht="12.75" customHeight="1">
      <c r="C859" s="52"/>
    </row>
    <row r="860" ht="12.75" customHeight="1">
      <c r="C860" s="52"/>
    </row>
    <row r="861" ht="12.75" customHeight="1">
      <c r="C861" s="52"/>
    </row>
    <row r="862" ht="12.75" customHeight="1">
      <c r="C862" s="52"/>
    </row>
    <row r="863" ht="12.75" customHeight="1">
      <c r="C863" s="52"/>
    </row>
    <row r="864" ht="12.75" customHeight="1">
      <c r="C864" s="52"/>
    </row>
    <row r="865" ht="12.75" customHeight="1">
      <c r="C865" s="52"/>
    </row>
    <row r="866" ht="12.75" customHeight="1">
      <c r="C866" s="52"/>
    </row>
    <row r="867" ht="12.75" customHeight="1">
      <c r="C867" s="52"/>
    </row>
    <row r="868" ht="12.75" customHeight="1">
      <c r="C868" s="52"/>
    </row>
    <row r="869" ht="12.75" customHeight="1">
      <c r="C869" s="52"/>
    </row>
    <row r="870" ht="12.75" customHeight="1">
      <c r="C870" s="52"/>
    </row>
    <row r="871" ht="12.75" customHeight="1">
      <c r="C871" s="52"/>
    </row>
    <row r="872" ht="12.75" customHeight="1">
      <c r="C872" s="52"/>
    </row>
    <row r="873" ht="12.75" customHeight="1">
      <c r="C873" s="52"/>
    </row>
    <row r="874" ht="12.75" customHeight="1">
      <c r="C874" s="52"/>
    </row>
    <row r="875" ht="12.75" customHeight="1">
      <c r="C875" s="52"/>
    </row>
    <row r="876" ht="12.75" customHeight="1">
      <c r="C876" s="52"/>
    </row>
    <row r="877" ht="12.75" customHeight="1">
      <c r="C877" s="52"/>
    </row>
    <row r="878" ht="12.75" customHeight="1">
      <c r="C878" s="52"/>
    </row>
    <row r="879" ht="12.75" customHeight="1">
      <c r="C879" s="52"/>
    </row>
    <row r="880" ht="12.75" customHeight="1">
      <c r="C880" s="52"/>
    </row>
    <row r="881" ht="12.75" customHeight="1">
      <c r="C881" s="52"/>
    </row>
    <row r="882" ht="12.75" customHeight="1">
      <c r="C882" s="52"/>
    </row>
    <row r="883" ht="12.75" customHeight="1">
      <c r="C883" s="52"/>
    </row>
    <row r="884" ht="12.75" customHeight="1">
      <c r="C884" s="52"/>
    </row>
    <row r="885" ht="12.75" customHeight="1">
      <c r="C885" s="52"/>
    </row>
    <row r="886" ht="12.75" customHeight="1">
      <c r="C886" s="52"/>
    </row>
    <row r="887" ht="12.75" customHeight="1">
      <c r="C887" s="52"/>
    </row>
    <row r="888" ht="12.75" customHeight="1">
      <c r="C888" s="52"/>
    </row>
    <row r="889" ht="12.75" customHeight="1">
      <c r="C889" s="52"/>
    </row>
    <row r="890" ht="12.75" customHeight="1">
      <c r="C890" s="52"/>
    </row>
    <row r="891" ht="12.75" customHeight="1">
      <c r="C891" s="52"/>
    </row>
    <row r="892" ht="12.75" customHeight="1">
      <c r="C892" s="52"/>
    </row>
    <row r="893" ht="12.75" customHeight="1">
      <c r="C893" s="52"/>
    </row>
    <row r="894" ht="12.75" customHeight="1">
      <c r="C894" s="52"/>
    </row>
    <row r="895" ht="12.75" customHeight="1">
      <c r="C895" s="52"/>
    </row>
    <row r="896" ht="12.75" customHeight="1">
      <c r="C896" s="52"/>
    </row>
    <row r="897" ht="12.75" customHeight="1">
      <c r="C897" s="52"/>
    </row>
    <row r="898" ht="12.75" customHeight="1">
      <c r="C898" s="52"/>
    </row>
    <row r="899" ht="12.75" customHeight="1">
      <c r="C899" s="52"/>
    </row>
    <row r="900" ht="12.75" customHeight="1">
      <c r="C900" s="52"/>
    </row>
    <row r="901" ht="12.75" customHeight="1">
      <c r="C901" s="52"/>
    </row>
    <row r="902" ht="12.75" customHeight="1">
      <c r="C902" s="52"/>
    </row>
    <row r="903" ht="12.75" customHeight="1">
      <c r="C903" s="52"/>
    </row>
    <row r="904" ht="12.75" customHeight="1">
      <c r="C904" s="52"/>
    </row>
    <row r="905" ht="12.75" customHeight="1">
      <c r="C905" s="52"/>
    </row>
    <row r="906" ht="12.75" customHeight="1">
      <c r="C906" s="52"/>
    </row>
    <row r="907" ht="12.75" customHeight="1">
      <c r="C907" s="52"/>
    </row>
    <row r="908" ht="12.75" customHeight="1">
      <c r="C908" s="52"/>
    </row>
    <row r="909" ht="12.75" customHeight="1">
      <c r="C909" s="52"/>
    </row>
    <row r="910" ht="12.75" customHeight="1">
      <c r="C910" s="52"/>
    </row>
    <row r="911" ht="12.75" customHeight="1">
      <c r="C911" s="52"/>
    </row>
    <row r="912" ht="12.75" customHeight="1">
      <c r="C912" s="52"/>
    </row>
    <row r="913" ht="12.75" customHeight="1">
      <c r="C913" s="52"/>
    </row>
    <row r="914" ht="12.75" customHeight="1">
      <c r="C914" s="52"/>
    </row>
    <row r="915" ht="12.75" customHeight="1">
      <c r="C915" s="52"/>
    </row>
    <row r="916" ht="12.75" customHeight="1">
      <c r="C916" s="52"/>
    </row>
    <row r="917" ht="12.75" customHeight="1">
      <c r="C917" s="52"/>
    </row>
    <row r="918" ht="12.75" customHeight="1">
      <c r="C918" s="52"/>
    </row>
    <row r="919" ht="12.75" customHeight="1">
      <c r="C919" s="52"/>
    </row>
    <row r="920" ht="12.75" customHeight="1">
      <c r="C920" s="52"/>
    </row>
    <row r="921" ht="12.75" customHeight="1">
      <c r="C921" s="52"/>
    </row>
    <row r="922" ht="12.75" customHeight="1">
      <c r="C922" s="52"/>
    </row>
    <row r="923" ht="12.75" customHeight="1">
      <c r="C923" s="52"/>
    </row>
    <row r="924" ht="12.75" customHeight="1">
      <c r="C924" s="52"/>
    </row>
    <row r="925" ht="12.75" customHeight="1">
      <c r="C925" s="52"/>
    </row>
    <row r="926" ht="12.75" customHeight="1">
      <c r="C926" s="52"/>
    </row>
    <row r="927" ht="12.75" customHeight="1">
      <c r="C927" s="52"/>
    </row>
    <row r="928" ht="12.75" customHeight="1">
      <c r="C928" s="52"/>
    </row>
    <row r="929" ht="12.75" customHeight="1">
      <c r="C929" s="52"/>
    </row>
    <row r="930" ht="12.75" customHeight="1">
      <c r="C930" s="52"/>
    </row>
    <row r="931" ht="12.75" customHeight="1">
      <c r="C931" s="52"/>
    </row>
    <row r="932" ht="12.75" customHeight="1">
      <c r="C932" s="52"/>
    </row>
    <row r="933" ht="12.75" customHeight="1">
      <c r="C933" s="52"/>
    </row>
    <row r="934" ht="12.75" customHeight="1">
      <c r="C934" s="52"/>
    </row>
    <row r="935" ht="12.75" customHeight="1">
      <c r="C935" s="52"/>
    </row>
    <row r="936" ht="12.75" customHeight="1">
      <c r="C936" s="52"/>
    </row>
    <row r="937" ht="12.75" customHeight="1">
      <c r="C937" s="52"/>
    </row>
    <row r="938" ht="12.75" customHeight="1">
      <c r="C938" s="52"/>
    </row>
    <row r="939" ht="12.75" customHeight="1">
      <c r="C939" s="52"/>
    </row>
    <row r="940" ht="12.75" customHeight="1">
      <c r="C940" s="52"/>
    </row>
    <row r="941" ht="12.75" customHeight="1">
      <c r="C941" s="52"/>
    </row>
    <row r="942" ht="12.75" customHeight="1">
      <c r="C942" s="52"/>
    </row>
    <row r="943" ht="12.75" customHeight="1">
      <c r="C943" s="52"/>
    </row>
    <row r="944" ht="12.75" customHeight="1">
      <c r="C944" s="52"/>
    </row>
    <row r="945" ht="12.75" customHeight="1">
      <c r="C945" s="52"/>
    </row>
    <row r="946" ht="12.75" customHeight="1">
      <c r="C946" s="52"/>
    </row>
    <row r="947" ht="12.75" customHeight="1">
      <c r="C947" s="52"/>
    </row>
    <row r="948" ht="12.75" customHeight="1">
      <c r="C948" s="52"/>
    </row>
    <row r="949" ht="12.75" customHeight="1">
      <c r="C949" s="52"/>
    </row>
    <row r="950" ht="12.75" customHeight="1">
      <c r="C950" s="52"/>
    </row>
    <row r="951" ht="12.75" customHeight="1">
      <c r="C951" s="52"/>
    </row>
    <row r="952" ht="12.75" customHeight="1">
      <c r="C952" s="52"/>
    </row>
    <row r="953" ht="12.75" customHeight="1">
      <c r="C953" s="52"/>
    </row>
    <row r="954" ht="12.75" customHeight="1">
      <c r="C954" s="52"/>
    </row>
    <row r="955" ht="12.75" customHeight="1">
      <c r="C955" s="52"/>
    </row>
    <row r="956" ht="12.75" customHeight="1">
      <c r="C956" s="52"/>
    </row>
    <row r="957" ht="12.75" customHeight="1">
      <c r="C957" s="52"/>
    </row>
    <row r="958" ht="12.75" customHeight="1">
      <c r="C958" s="52"/>
    </row>
    <row r="959" ht="12.75" customHeight="1">
      <c r="C959" s="52"/>
    </row>
    <row r="960" ht="12.75" customHeight="1">
      <c r="C960" s="52"/>
    </row>
    <row r="961" ht="12.75" customHeight="1">
      <c r="C961" s="52"/>
    </row>
    <row r="962" ht="12.75" customHeight="1">
      <c r="C962" s="52"/>
    </row>
    <row r="963" ht="12.75" customHeight="1">
      <c r="C963" s="52"/>
    </row>
    <row r="964" ht="12.75" customHeight="1">
      <c r="C964" s="52"/>
    </row>
    <row r="965" ht="12.75" customHeight="1">
      <c r="C965" s="52"/>
    </row>
    <row r="966" ht="12.75" customHeight="1">
      <c r="C966" s="52"/>
    </row>
    <row r="967" ht="12.75" customHeight="1">
      <c r="C967" s="52"/>
    </row>
    <row r="968" ht="12.75" customHeight="1">
      <c r="C968" s="52"/>
    </row>
    <row r="969" ht="12.75" customHeight="1">
      <c r="C969" s="52"/>
    </row>
    <row r="970" ht="12.75" customHeight="1">
      <c r="C970" s="52"/>
    </row>
    <row r="971" ht="12.75" customHeight="1">
      <c r="C971" s="52"/>
    </row>
    <row r="972" ht="12.75" customHeight="1">
      <c r="C972" s="52"/>
    </row>
    <row r="973" ht="12.75" customHeight="1">
      <c r="C973" s="52"/>
    </row>
    <row r="974" ht="12.75" customHeight="1">
      <c r="C974" s="52"/>
    </row>
    <row r="975" ht="12.75" customHeight="1">
      <c r="C975" s="52"/>
    </row>
    <row r="976" ht="12.75" customHeight="1">
      <c r="C976" s="52"/>
    </row>
    <row r="977" ht="12.75" customHeight="1">
      <c r="C977" s="52"/>
    </row>
    <row r="978" ht="12.75" customHeight="1">
      <c r="C978" s="52"/>
    </row>
    <row r="979" ht="12.75" customHeight="1">
      <c r="C979" s="52"/>
    </row>
    <row r="980" ht="12.75" customHeight="1">
      <c r="C980" s="52"/>
    </row>
    <row r="981" ht="12.75" customHeight="1">
      <c r="C981" s="52"/>
    </row>
    <row r="982" ht="12.75" customHeight="1">
      <c r="C982" s="52"/>
    </row>
    <row r="983" ht="12.75" customHeight="1">
      <c r="C983" s="52"/>
    </row>
    <row r="984" ht="12.75" customHeight="1">
      <c r="C984" s="52"/>
    </row>
    <row r="985" ht="12.75" customHeight="1">
      <c r="C985" s="52"/>
    </row>
  </sheetData>
  <mergeCells count="1">
    <mergeCell ref="A28:G43"/>
  </mergeCells>
  <printOptions/>
  <pageMargins bottom="0.75" footer="0.0" header="0.0" left="0.7" right="0.7" top="0.75"/>
  <pageSetup fitToWidth="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12.43"/>
    <col customWidth="1" min="3" max="3" width="24.86"/>
    <col customWidth="1" min="4" max="4" width="13.29"/>
    <col customWidth="1" min="5" max="5" width="84.71"/>
  </cols>
  <sheetData>
    <row r="1" ht="15.75" customHeight="1">
      <c r="A1" s="25"/>
      <c r="B1" s="25"/>
      <c r="C1" s="25"/>
      <c r="D1" s="25"/>
      <c r="E1" s="25"/>
      <c r="F1" s="11"/>
      <c r="G1" s="11"/>
      <c r="H1" s="11"/>
      <c r="I1" s="11"/>
      <c r="J1" s="11"/>
      <c r="K1" s="11"/>
      <c r="L1" s="11"/>
      <c r="M1" s="11"/>
      <c r="N1" s="11"/>
      <c r="O1" s="11"/>
      <c r="P1" s="11"/>
      <c r="Q1" s="11"/>
      <c r="R1" s="11"/>
      <c r="S1" s="11"/>
      <c r="T1" s="11"/>
      <c r="U1" s="11"/>
      <c r="V1" s="11"/>
      <c r="W1" s="11"/>
      <c r="X1" s="11"/>
      <c r="Y1" s="11"/>
    </row>
    <row r="2" ht="15.75" customHeight="1">
      <c r="A2" s="11" t="s">
        <v>122</v>
      </c>
      <c r="G2" s="11"/>
      <c r="H2" s="11"/>
      <c r="I2" s="11"/>
      <c r="J2" s="11"/>
      <c r="K2" s="11"/>
      <c r="L2" s="11"/>
      <c r="M2" s="11"/>
      <c r="N2" s="11"/>
      <c r="O2" s="11"/>
      <c r="P2" s="11"/>
      <c r="Q2" s="11"/>
      <c r="R2" s="11"/>
      <c r="S2" s="11"/>
      <c r="T2" s="11"/>
      <c r="U2" s="11"/>
      <c r="V2" s="11"/>
      <c r="W2" s="11"/>
      <c r="X2" s="11"/>
      <c r="Y2" s="11"/>
    </row>
    <row r="3" ht="15.75" customHeight="1">
      <c r="A3" s="11"/>
      <c r="B3" s="11"/>
      <c r="C3" s="11"/>
      <c r="D3" s="11"/>
      <c r="E3" s="11"/>
      <c r="F3" s="11"/>
      <c r="G3" s="11"/>
      <c r="H3" s="11"/>
      <c r="I3" s="11"/>
      <c r="J3" s="11"/>
      <c r="K3" s="11"/>
      <c r="L3" s="11"/>
      <c r="M3" s="11"/>
      <c r="N3" s="11"/>
      <c r="O3" s="11"/>
      <c r="P3" s="11"/>
      <c r="Q3" s="11"/>
      <c r="R3" s="11"/>
      <c r="S3" s="11"/>
      <c r="T3" s="11"/>
      <c r="U3" s="11"/>
      <c r="V3" s="11"/>
      <c r="W3" s="11"/>
      <c r="X3" s="11"/>
      <c r="Y3" s="11"/>
    </row>
    <row r="4" ht="15.75" customHeight="1">
      <c r="A4" s="10" t="s">
        <v>123</v>
      </c>
      <c r="B4" s="11"/>
      <c r="C4" s="11"/>
      <c r="D4" s="11"/>
      <c r="E4" s="11"/>
      <c r="F4" s="11"/>
      <c r="G4" s="11"/>
      <c r="H4" s="11"/>
      <c r="I4" s="11"/>
      <c r="J4" s="11"/>
      <c r="K4" s="11"/>
      <c r="L4" s="11"/>
      <c r="M4" s="11"/>
      <c r="N4" s="11"/>
      <c r="O4" s="11"/>
      <c r="P4" s="11"/>
      <c r="Q4" s="11"/>
      <c r="R4" s="11"/>
      <c r="S4" s="11"/>
      <c r="T4" s="11"/>
      <c r="U4" s="11"/>
      <c r="V4" s="11"/>
      <c r="W4" s="11"/>
      <c r="X4" s="11"/>
      <c r="Y4" s="11"/>
    </row>
    <row r="5" ht="15.75" customHeight="1">
      <c r="A5" s="10"/>
      <c r="B5" s="10" t="s">
        <v>124</v>
      </c>
      <c r="C5" s="70" t="s">
        <v>125</v>
      </c>
      <c r="D5" s="71" t="s">
        <v>75</v>
      </c>
      <c r="E5" s="10" t="s">
        <v>126</v>
      </c>
      <c r="F5" s="11"/>
      <c r="G5" s="11"/>
      <c r="H5" s="11"/>
      <c r="I5" s="11"/>
      <c r="J5" s="11"/>
      <c r="K5" s="11"/>
      <c r="L5" s="11"/>
      <c r="M5" s="11"/>
      <c r="N5" s="11"/>
      <c r="O5" s="11"/>
      <c r="P5" s="11"/>
      <c r="Q5" s="11"/>
      <c r="R5" s="11"/>
      <c r="S5" s="11"/>
      <c r="T5" s="11"/>
      <c r="U5" s="11"/>
      <c r="V5" s="11"/>
      <c r="W5" s="11"/>
      <c r="X5" s="11"/>
      <c r="Y5" s="11"/>
    </row>
    <row r="6" ht="15.75" customHeight="1">
      <c r="A6" s="11"/>
      <c r="B6" s="32">
        <v>410.0</v>
      </c>
      <c r="C6" s="72" t="s">
        <v>15</v>
      </c>
      <c r="D6" s="73">
        <v>0.0</v>
      </c>
      <c r="E6" s="11"/>
      <c r="F6" s="11"/>
      <c r="G6" s="11"/>
      <c r="H6" s="11"/>
      <c r="I6" s="11"/>
      <c r="J6" s="11"/>
      <c r="K6" s="11"/>
      <c r="L6" s="11"/>
      <c r="M6" s="11"/>
      <c r="N6" s="11"/>
      <c r="O6" s="11"/>
      <c r="P6" s="11"/>
      <c r="Q6" s="11"/>
      <c r="R6" s="11"/>
      <c r="S6" s="11"/>
      <c r="T6" s="11"/>
      <c r="U6" s="11"/>
      <c r="V6" s="11"/>
      <c r="W6" s="11"/>
      <c r="X6" s="11"/>
      <c r="Y6" s="11"/>
    </row>
    <row r="7" ht="15.75" customHeight="1">
      <c r="A7" s="11"/>
      <c r="B7" s="32">
        <v>410.1</v>
      </c>
      <c r="C7" s="72" t="s">
        <v>127</v>
      </c>
      <c r="D7" s="73">
        <v>0.0</v>
      </c>
      <c r="E7" s="11"/>
      <c r="F7" s="11"/>
      <c r="G7" s="11"/>
      <c r="H7" s="11"/>
      <c r="I7" s="11"/>
      <c r="J7" s="11"/>
      <c r="K7" s="11"/>
      <c r="L7" s="11"/>
      <c r="M7" s="11"/>
      <c r="N7" s="11"/>
      <c r="O7" s="11"/>
      <c r="P7" s="11"/>
      <c r="Q7" s="11"/>
      <c r="R7" s="11"/>
      <c r="S7" s="11"/>
      <c r="T7" s="11"/>
      <c r="U7" s="11"/>
      <c r="V7" s="11"/>
      <c r="W7" s="11"/>
      <c r="X7" s="11"/>
      <c r="Y7" s="11"/>
    </row>
    <row r="8" ht="15.75" customHeight="1">
      <c r="A8" s="11"/>
      <c r="B8" s="32">
        <v>420.0</v>
      </c>
      <c r="C8" s="72" t="s">
        <v>128</v>
      </c>
      <c r="D8" s="74">
        <v>3300.0</v>
      </c>
      <c r="E8" s="75" t="s">
        <v>129</v>
      </c>
      <c r="F8" s="11"/>
      <c r="G8" s="11"/>
      <c r="H8" s="11"/>
      <c r="I8" s="11"/>
      <c r="J8" s="11"/>
      <c r="K8" s="11"/>
      <c r="L8" s="11"/>
      <c r="M8" s="11"/>
      <c r="N8" s="11"/>
      <c r="O8" s="11"/>
      <c r="P8" s="11"/>
      <c r="Q8" s="11"/>
      <c r="R8" s="11"/>
      <c r="S8" s="11"/>
      <c r="T8" s="11"/>
      <c r="U8" s="11"/>
      <c r="V8" s="11"/>
      <c r="W8" s="11"/>
      <c r="X8" s="11"/>
      <c r="Y8" s="11"/>
    </row>
    <row r="9" ht="15.75" customHeight="1">
      <c r="A9" s="11"/>
      <c r="B9" s="32">
        <v>430.0</v>
      </c>
      <c r="C9" s="72" t="s">
        <v>9</v>
      </c>
      <c r="D9" s="73">
        <v>0.0</v>
      </c>
      <c r="E9" s="11"/>
      <c r="F9" s="11"/>
      <c r="G9" s="11"/>
      <c r="H9" s="11"/>
      <c r="I9" s="11"/>
      <c r="J9" s="11"/>
      <c r="K9" s="11"/>
      <c r="L9" s="11"/>
      <c r="M9" s="11"/>
      <c r="N9" s="11"/>
      <c r="O9" s="11"/>
      <c r="P9" s="11"/>
      <c r="Q9" s="11"/>
      <c r="R9" s="11"/>
      <c r="S9" s="11"/>
      <c r="T9" s="11"/>
      <c r="U9" s="11"/>
      <c r="V9" s="11"/>
      <c r="W9" s="11"/>
      <c r="X9" s="11"/>
      <c r="Y9" s="11"/>
    </row>
    <row r="10" ht="15.75" customHeight="1">
      <c r="A10" s="11"/>
      <c r="B10" s="32">
        <v>440.0</v>
      </c>
      <c r="C10" s="72" t="s">
        <v>130</v>
      </c>
      <c r="D10" s="73">
        <v>0.0</v>
      </c>
      <c r="E10" s="11"/>
      <c r="F10" s="11"/>
      <c r="G10" s="11"/>
      <c r="H10" s="11"/>
      <c r="I10" s="11"/>
      <c r="J10" s="11"/>
      <c r="K10" s="11"/>
      <c r="L10" s="11"/>
      <c r="M10" s="11"/>
      <c r="N10" s="11"/>
      <c r="O10" s="11"/>
      <c r="P10" s="11"/>
      <c r="Q10" s="11"/>
      <c r="R10" s="11"/>
      <c r="S10" s="11"/>
      <c r="T10" s="11"/>
      <c r="U10" s="11"/>
      <c r="V10" s="11"/>
      <c r="W10" s="11"/>
      <c r="X10" s="11"/>
      <c r="Y10" s="11"/>
    </row>
    <row r="11" ht="15.75" customHeight="1">
      <c r="A11" s="11"/>
      <c r="B11" s="32">
        <v>490.0</v>
      </c>
      <c r="C11" s="72" t="s">
        <v>22</v>
      </c>
      <c r="D11" s="73">
        <v>0.0</v>
      </c>
      <c r="E11" s="11"/>
      <c r="F11" s="11"/>
      <c r="G11" s="11"/>
      <c r="H11" s="11"/>
      <c r="I11" s="11"/>
      <c r="J11" s="11"/>
      <c r="K11" s="11"/>
      <c r="L11" s="11"/>
      <c r="M11" s="11"/>
      <c r="N11" s="11"/>
      <c r="O11" s="11"/>
      <c r="P11" s="11"/>
      <c r="Q11" s="11"/>
      <c r="R11" s="11"/>
      <c r="S11" s="11"/>
      <c r="T11" s="11"/>
      <c r="U11" s="11"/>
      <c r="V11" s="11"/>
      <c r="W11" s="11"/>
      <c r="X11" s="11"/>
      <c r="Y11" s="11"/>
    </row>
    <row r="12" ht="15.75" customHeight="1">
      <c r="A12" s="11"/>
      <c r="B12" s="11"/>
      <c r="C12" s="10" t="s">
        <v>79</v>
      </c>
      <c r="D12" s="76">
        <v>3300.0</v>
      </c>
      <c r="E12" s="11"/>
      <c r="F12" s="11"/>
      <c r="G12" s="11"/>
      <c r="H12" s="11"/>
      <c r="I12" s="11"/>
      <c r="J12" s="11"/>
      <c r="K12" s="11"/>
      <c r="L12" s="11"/>
      <c r="M12" s="11"/>
      <c r="N12" s="11"/>
      <c r="O12" s="11"/>
      <c r="P12" s="11"/>
      <c r="Q12" s="11"/>
      <c r="R12" s="11"/>
      <c r="S12" s="11"/>
      <c r="T12" s="11"/>
      <c r="U12" s="11"/>
      <c r="V12" s="11"/>
      <c r="W12" s="11"/>
      <c r="X12" s="11"/>
      <c r="Y12" s="11"/>
    </row>
    <row r="13" ht="15.75" customHeight="1">
      <c r="A13" s="11"/>
      <c r="B13" s="11"/>
      <c r="C13" s="10"/>
      <c r="D13" s="11"/>
      <c r="E13" s="11"/>
      <c r="F13" s="11"/>
      <c r="G13" s="11"/>
      <c r="H13" s="11"/>
      <c r="I13" s="11"/>
      <c r="J13" s="11"/>
      <c r="K13" s="11"/>
      <c r="L13" s="11"/>
      <c r="M13" s="11"/>
      <c r="N13" s="11"/>
      <c r="O13" s="11"/>
      <c r="P13" s="11"/>
      <c r="Q13" s="11"/>
      <c r="R13" s="11"/>
      <c r="S13" s="11"/>
      <c r="T13" s="11"/>
      <c r="U13" s="11"/>
      <c r="V13" s="11"/>
      <c r="W13" s="11"/>
      <c r="X13" s="11"/>
      <c r="Y13" s="11"/>
    </row>
    <row r="14" ht="15.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row>
    <row r="15" ht="15.75" customHeight="1">
      <c r="A15" s="36"/>
      <c r="B15" s="36"/>
      <c r="C15" s="37" t="s">
        <v>80</v>
      </c>
      <c r="D15" s="77">
        <f>D12</f>
        <v>3300</v>
      </c>
      <c r="E15" s="36"/>
      <c r="F15" s="11"/>
      <c r="G15" s="11"/>
      <c r="H15" s="11"/>
      <c r="I15" s="11"/>
      <c r="J15" s="11"/>
      <c r="K15" s="11"/>
      <c r="L15" s="11"/>
      <c r="M15" s="11"/>
      <c r="N15" s="11"/>
      <c r="O15" s="11"/>
      <c r="P15" s="11"/>
      <c r="Q15" s="11"/>
      <c r="R15" s="11"/>
      <c r="S15" s="11"/>
      <c r="T15" s="11"/>
      <c r="U15" s="11"/>
      <c r="V15" s="11"/>
      <c r="W15" s="11"/>
      <c r="X15" s="11"/>
      <c r="Y15" s="11"/>
    </row>
    <row r="16" ht="15.75" customHeight="1">
      <c r="A16" s="40"/>
      <c r="B16" s="40"/>
      <c r="C16" s="40"/>
      <c r="D16" s="40"/>
      <c r="E16" s="40"/>
      <c r="F16" s="11"/>
      <c r="G16" s="11"/>
      <c r="H16" s="11"/>
      <c r="I16" s="11"/>
      <c r="J16" s="11"/>
      <c r="K16" s="11"/>
      <c r="L16" s="11"/>
      <c r="M16" s="11"/>
      <c r="N16" s="11"/>
      <c r="O16" s="11"/>
      <c r="P16" s="11"/>
      <c r="Q16" s="11"/>
      <c r="R16" s="11"/>
      <c r="S16" s="11"/>
      <c r="T16" s="11"/>
      <c r="U16" s="11"/>
      <c r="V16" s="11"/>
      <c r="W16" s="11"/>
      <c r="X16" s="11"/>
      <c r="Y16" s="11"/>
    </row>
    <row r="17" ht="15.75" customHeight="1">
      <c r="A17" s="10" t="s">
        <v>131</v>
      </c>
      <c r="B17" s="11"/>
      <c r="C17" s="11"/>
      <c r="D17" s="11"/>
      <c r="E17" s="11"/>
      <c r="F17" s="11"/>
      <c r="G17" s="11"/>
      <c r="H17" s="11"/>
      <c r="I17" s="11"/>
      <c r="J17" s="11"/>
      <c r="K17" s="11"/>
      <c r="L17" s="11"/>
      <c r="M17" s="11"/>
      <c r="N17" s="11"/>
      <c r="O17" s="11"/>
      <c r="P17" s="11"/>
      <c r="Q17" s="11"/>
      <c r="R17" s="11"/>
      <c r="S17" s="11"/>
      <c r="T17" s="11"/>
      <c r="U17" s="11"/>
      <c r="V17" s="11"/>
      <c r="W17" s="11"/>
      <c r="X17" s="11"/>
      <c r="Y17" s="11"/>
    </row>
    <row r="18" ht="15.75" customHeight="1">
      <c r="A18" s="11"/>
      <c r="B18" s="10" t="s">
        <v>124</v>
      </c>
      <c r="C18" s="10" t="s">
        <v>125</v>
      </c>
      <c r="D18" s="78"/>
      <c r="E18" s="10" t="s">
        <v>126</v>
      </c>
      <c r="F18" s="11"/>
      <c r="G18" s="11"/>
      <c r="H18" s="11"/>
      <c r="I18" s="11"/>
      <c r="J18" s="11"/>
      <c r="K18" s="11"/>
      <c r="L18" s="11"/>
      <c r="M18" s="11"/>
      <c r="N18" s="11"/>
      <c r="O18" s="11"/>
      <c r="P18" s="11"/>
      <c r="Q18" s="11"/>
      <c r="R18" s="11"/>
      <c r="S18" s="11"/>
      <c r="T18" s="11"/>
      <c r="U18" s="11"/>
      <c r="V18" s="11"/>
      <c r="W18" s="11"/>
      <c r="X18" s="11"/>
      <c r="Y18" s="11"/>
    </row>
    <row r="19" ht="15.75" customHeight="1">
      <c r="A19" s="11"/>
      <c r="B19" s="32">
        <v>600.0</v>
      </c>
      <c r="C19" s="72" t="s">
        <v>28</v>
      </c>
      <c r="D19" s="79">
        <v>1000.0</v>
      </c>
      <c r="E19" s="80" t="s">
        <v>132</v>
      </c>
      <c r="F19" s="11"/>
      <c r="G19" s="11"/>
      <c r="H19" s="11"/>
      <c r="I19" s="11"/>
      <c r="J19" s="11"/>
      <c r="K19" s="11"/>
      <c r="L19" s="11"/>
      <c r="M19" s="11"/>
      <c r="N19" s="11"/>
      <c r="O19" s="11"/>
      <c r="P19" s="11"/>
      <c r="Q19" s="11"/>
      <c r="R19" s="11"/>
      <c r="S19" s="11"/>
      <c r="T19" s="11"/>
      <c r="U19" s="11"/>
      <c r="V19" s="11"/>
      <c r="W19" s="11"/>
      <c r="X19" s="11"/>
      <c r="Y19" s="11"/>
    </row>
    <row r="20" ht="15.75" customHeight="1">
      <c r="A20" s="11"/>
      <c r="B20" s="32">
        <v>610.0</v>
      </c>
      <c r="C20" s="72" t="s">
        <v>133</v>
      </c>
      <c r="D20" s="79">
        <v>200.0</v>
      </c>
      <c r="E20" s="75" t="s">
        <v>134</v>
      </c>
      <c r="F20" s="11"/>
      <c r="G20" s="11"/>
      <c r="H20" s="11"/>
      <c r="I20" s="11"/>
      <c r="J20" s="11"/>
      <c r="K20" s="11"/>
      <c r="L20" s="11"/>
      <c r="M20" s="11"/>
      <c r="N20" s="11"/>
      <c r="O20" s="11"/>
      <c r="P20" s="11"/>
      <c r="Q20" s="11"/>
      <c r="R20" s="11"/>
      <c r="S20" s="11"/>
      <c r="T20" s="11"/>
      <c r="U20" s="11"/>
      <c r="V20" s="11"/>
      <c r="W20" s="11"/>
      <c r="X20" s="11"/>
      <c r="Y20" s="11"/>
    </row>
    <row r="21" ht="15.75" customHeight="1">
      <c r="A21" s="11"/>
      <c r="B21" s="32">
        <v>620.0</v>
      </c>
      <c r="C21" s="72" t="s">
        <v>30</v>
      </c>
      <c r="D21" s="79">
        <v>500.0</v>
      </c>
      <c r="E21" s="75" t="s">
        <v>135</v>
      </c>
      <c r="F21" s="11"/>
      <c r="G21" s="11"/>
      <c r="H21" s="11"/>
      <c r="I21" s="11"/>
      <c r="J21" s="11"/>
      <c r="K21" s="11"/>
      <c r="L21" s="11"/>
      <c r="M21" s="11"/>
      <c r="N21" s="11"/>
      <c r="O21" s="11"/>
      <c r="P21" s="11"/>
      <c r="Q21" s="11"/>
      <c r="R21" s="11"/>
      <c r="S21" s="11"/>
      <c r="T21" s="11"/>
      <c r="U21" s="11"/>
      <c r="V21" s="11"/>
      <c r="W21" s="11"/>
      <c r="X21" s="11"/>
      <c r="Y21" s="11"/>
    </row>
    <row r="22" ht="15.75" customHeight="1">
      <c r="A22" s="11"/>
      <c r="B22" s="32">
        <v>630.0</v>
      </c>
      <c r="C22" s="72" t="s">
        <v>31</v>
      </c>
      <c r="D22" s="79">
        <v>0.0</v>
      </c>
      <c r="E22" s="11"/>
      <c r="F22" s="11"/>
      <c r="G22" s="11"/>
      <c r="H22" s="11"/>
      <c r="I22" s="11"/>
      <c r="J22" s="11"/>
      <c r="K22" s="11"/>
      <c r="L22" s="11"/>
      <c r="M22" s="11"/>
      <c r="N22" s="11"/>
      <c r="O22" s="11"/>
      <c r="P22" s="11"/>
      <c r="Q22" s="11"/>
      <c r="R22" s="11"/>
      <c r="S22" s="11"/>
      <c r="T22" s="11"/>
      <c r="U22" s="11"/>
      <c r="V22" s="11"/>
      <c r="W22" s="11"/>
      <c r="X22" s="11"/>
      <c r="Y22" s="11"/>
    </row>
    <row r="23" ht="15.75" customHeight="1">
      <c r="A23" s="11"/>
      <c r="B23" s="32">
        <v>640.0</v>
      </c>
      <c r="C23" s="72" t="s">
        <v>9</v>
      </c>
      <c r="D23" s="79">
        <v>1600.0</v>
      </c>
      <c r="E23" s="75" t="s">
        <v>136</v>
      </c>
      <c r="F23" s="11"/>
      <c r="G23" s="11"/>
      <c r="H23" s="11"/>
      <c r="I23" s="11"/>
      <c r="J23" s="11"/>
      <c r="K23" s="11"/>
      <c r="L23" s="11"/>
      <c r="M23" s="11"/>
      <c r="N23" s="11"/>
      <c r="O23" s="11"/>
      <c r="P23" s="11"/>
      <c r="Q23" s="11"/>
      <c r="R23" s="11"/>
      <c r="S23" s="11"/>
      <c r="T23" s="11"/>
      <c r="U23" s="11"/>
      <c r="V23" s="11"/>
      <c r="W23" s="11"/>
      <c r="X23" s="11"/>
      <c r="Y23" s="11"/>
    </row>
    <row r="24" ht="15.75" customHeight="1">
      <c r="A24" s="11"/>
      <c r="B24" s="32">
        <v>650.0</v>
      </c>
      <c r="C24" s="72" t="s">
        <v>32</v>
      </c>
      <c r="D24" s="79">
        <v>0.0</v>
      </c>
      <c r="E24" s="11"/>
      <c r="F24" s="11"/>
      <c r="G24" s="11"/>
      <c r="H24" s="11"/>
      <c r="I24" s="11"/>
      <c r="J24" s="11"/>
      <c r="K24" s="11"/>
      <c r="L24" s="11"/>
      <c r="M24" s="11"/>
      <c r="N24" s="11"/>
      <c r="O24" s="11"/>
      <c r="P24" s="11"/>
      <c r="Q24" s="11"/>
      <c r="R24" s="11"/>
      <c r="S24" s="11"/>
      <c r="T24" s="11"/>
      <c r="U24" s="11"/>
      <c r="V24" s="11"/>
      <c r="W24" s="11"/>
      <c r="X24" s="11"/>
      <c r="Y24" s="11"/>
    </row>
    <row r="25" ht="15.75" customHeight="1">
      <c r="A25" s="11"/>
      <c r="B25" s="32">
        <v>660.0</v>
      </c>
      <c r="C25" s="72" t="s">
        <v>33</v>
      </c>
      <c r="D25" s="79">
        <v>0.0</v>
      </c>
      <c r="E25" s="75" t="s">
        <v>137</v>
      </c>
      <c r="F25" s="11"/>
      <c r="G25" s="11"/>
      <c r="H25" s="11"/>
      <c r="I25" s="11"/>
      <c r="J25" s="11"/>
      <c r="K25" s="11"/>
      <c r="L25" s="11"/>
      <c r="M25" s="11"/>
      <c r="N25" s="11"/>
      <c r="O25" s="11"/>
      <c r="P25" s="11"/>
      <c r="Q25" s="11"/>
      <c r="R25" s="11"/>
      <c r="S25" s="11"/>
      <c r="T25" s="11"/>
      <c r="U25" s="11"/>
      <c r="V25" s="11"/>
      <c r="W25" s="11"/>
      <c r="X25" s="11"/>
      <c r="Y25" s="11"/>
    </row>
    <row r="26" ht="15.75" customHeight="1">
      <c r="A26" s="11"/>
      <c r="B26" s="32">
        <v>670.0</v>
      </c>
      <c r="C26" s="72" t="s">
        <v>34</v>
      </c>
      <c r="D26" s="79">
        <v>0.0</v>
      </c>
      <c r="E26" s="11"/>
      <c r="F26" s="11"/>
      <c r="G26" s="11"/>
      <c r="H26" s="11"/>
      <c r="I26" s="11"/>
      <c r="J26" s="11"/>
      <c r="K26" s="11"/>
      <c r="L26" s="11"/>
      <c r="M26" s="11"/>
      <c r="N26" s="11"/>
      <c r="O26" s="11"/>
      <c r="P26" s="11"/>
      <c r="Q26" s="11"/>
      <c r="R26" s="11"/>
      <c r="S26" s="11"/>
      <c r="T26" s="11"/>
      <c r="U26" s="11"/>
      <c r="V26" s="11"/>
      <c r="W26" s="11"/>
      <c r="X26" s="11"/>
      <c r="Y26" s="11"/>
    </row>
    <row r="27" ht="15.75" customHeight="1">
      <c r="A27" s="11"/>
      <c r="B27" s="11"/>
      <c r="C27" s="10" t="s">
        <v>79</v>
      </c>
      <c r="D27" s="81">
        <f>SUM(D18:D26)</f>
        <v>3300</v>
      </c>
      <c r="E27" s="11"/>
      <c r="F27" s="11"/>
      <c r="G27" s="11"/>
      <c r="H27" s="11"/>
      <c r="I27" s="11"/>
      <c r="J27" s="11"/>
      <c r="K27" s="11"/>
      <c r="L27" s="11"/>
      <c r="M27" s="11"/>
      <c r="N27" s="11"/>
      <c r="O27" s="11"/>
      <c r="P27" s="11"/>
      <c r="Q27" s="11"/>
      <c r="R27" s="11"/>
      <c r="S27" s="11"/>
      <c r="T27" s="11"/>
      <c r="U27" s="11"/>
      <c r="V27" s="11"/>
      <c r="W27" s="11"/>
      <c r="X27" s="11"/>
      <c r="Y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row>
    <row r="29" ht="15.75" customHeight="1">
      <c r="A29" s="36"/>
      <c r="B29" s="36"/>
      <c r="C29" s="37" t="s">
        <v>96</v>
      </c>
      <c r="D29" s="77">
        <f>SUM(D27)</f>
        <v>3300</v>
      </c>
      <c r="E29" s="36"/>
      <c r="F29" s="11"/>
      <c r="G29" s="11"/>
      <c r="H29" s="11"/>
      <c r="I29" s="11"/>
      <c r="J29" s="11"/>
      <c r="K29" s="11"/>
      <c r="L29" s="11"/>
      <c r="M29" s="11"/>
      <c r="N29" s="11"/>
      <c r="O29" s="11"/>
      <c r="P29" s="11"/>
      <c r="Q29" s="11"/>
      <c r="R29" s="11"/>
      <c r="S29" s="11"/>
      <c r="T29" s="11"/>
      <c r="U29" s="11"/>
      <c r="V29" s="11"/>
      <c r="W29" s="11"/>
      <c r="X29" s="11"/>
      <c r="Y29" s="11"/>
    </row>
    <row r="30" ht="15.75" customHeight="1">
      <c r="A30" s="11"/>
      <c r="B30" s="11"/>
      <c r="C30" s="10"/>
      <c r="D30" s="32"/>
      <c r="E30" s="11"/>
      <c r="F30" s="11"/>
      <c r="G30" s="11"/>
      <c r="H30" s="11"/>
      <c r="I30" s="11"/>
      <c r="J30" s="11"/>
      <c r="K30" s="11"/>
      <c r="L30" s="11"/>
      <c r="M30" s="11"/>
      <c r="N30" s="11"/>
      <c r="O30" s="11"/>
      <c r="P30" s="11"/>
      <c r="Q30" s="11"/>
      <c r="R30" s="11"/>
      <c r="S30" s="11"/>
      <c r="T30" s="11"/>
      <c r="U30" s="11"/>
      <c r="V30" s="11"/>
      <c r="W30" s="11"/>
      <c r="X30" s="11"/>
      <c r="Y30" s="11"/>
    </row>
    <row r="31" ht="15.75" customHeight="1">
      <c r="A31" s="11"/>
      <c r="B31" s="11"/>
      <c r="C31" s="10" t="s">
        <v>97</v>
      </c>
      <c r="D31" s="46">
        <f>SUM(D15-D29)</f>
        <v>0</v>
      </c>
      <c r="E31" s="11"/>
      <c r="F31" s="11"/>
      <c r="G31" s="11"/>
      <c r="H31" s="11"/>
      <c r="I31" s="11"/>
      <c r="J31" s="11"/>
      <c r="K31" s="11"/>
      <c r="L31" s="11"/>
      <c r="M31" s="11"/>
      <c r="N31" s="11"/>
      <c r="O31" s="11"/>
      <c r="P31" s="11"/>
      <c r="Q31" s="11"/>
      <c r="R31" s="11"/>
      <c r="S31" s="11"/>
      <c r="T31" s="11"/>
      <c r="U31" s="11"/>
      <c r="V31" s="11"/>
      <c r="W31" s="11"/>
      <c r="X31" s="11"/>
      <c r="Y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ht="15.75" customHeight="1">
      <c r="A33" s="68" t="s">
        <v>138</v>
      </c>
      <c r="C33" s="48"/>
      <c r="D33" s="48"/>
      <c r="E33" s="48"/>
      <c r="F33" s="48"/>
      <c r="G33" s="48"/>
      <c r="H33" s="11"/>
      <c r="I33" s="11"/>
      <c r="J33" s="11"/>
      <c r="K33" s="11"/>
      <c r="L33" s="11"/>
      <c r="M33" s="11"/>
      <c r="N33" s="11"/>
      <c r="O33" s="11"/>
      <c r="P33" s="11"/>
      <c r="Q33" s="11"/>
      <c r="R33" s="11"/>
      <c r="S33" s="11"/>
      <c r="T33" s="11"/>
      <c r="U33" s="11"/>
      <c r="V33" s="11"/>
      <c r="W33" s="11"/>
      <c r="X33" s="11"/>
      <c r="Y33" s="11"/>
    </row>
    <row r="34" ht="15.75" customHeight="1">
      <c r="A34" s="82" t="s">
        <v>139</v>
      </c>
      <c r="B34" s="83"/>
      <c r="C34" s="83"/>
      <c r="D34" s="83"/>
      <c r="E34" s="83"/>
      <c r="F34" s="83"/>
      <c r="G34" s="84"/>
      <c r="H34" s="11"/>
      <c r="I34" s="11"/>
      <c r="J34" s="11"/>
      <c r="K34" s="11"/>
      <c r="L34" s="11"/>
      <c r="M34" s="11"/>
      <c r="N34" s="11"/>
      <c r="O34" s="11"/>
      <c r="P34" s="11"/>
      <c r="Q34" s="11"/>
      <c r="R34" s="11"/>
      <c r="S34" s="11"/>
      <c r="T34" s="11"/>
      <c r="U34" s="11"/>
      <c r="V34" s="11"/>
      <c r="W34" s="11"/>
      <c r="X34" s="11"/>
      <c r="Y34" s="11"/>
    </row>
    <row r="35" ht="15.75" customHeight="1">
      <c r="A35" s="85"/>
      <c r="B35" s="50"/>
      <c r="C35" s="50"/>
      <c r="D35" s="50"/>
      <c r="E35" s="50"/>
      <c r="F35" s="50"/>
      <c r="G35" s="86"/>
      <c r="H35" s="11"/>
      <c r="I35" s="11"/>
      <c r="J35" s="11"/>
      <c r="K35" s="11"/>
      <c r="L35" s="11"/>
      <c r="M35" s="11"/>
      <c r="N35" s="11"/>
      <c r="O35" s="11"/>
      <c r="P35" s="11"/>
      <c r="Q35" s="11"/>
      <c r="R35" s="11"/>
      <c r="S35" s="11"/>
      <c r="T35" s="11"/>
      <c r="U35" s="11"/>
      <c r="V35" s="11"/>
      <c r="W35" s="11"/>
      <c r="X35" s="11"/>
      <c r="Y35" s="11"/>
    </row>
    <row r="36" ht="15.75" customHeight="1">
      <c r="A36" s="82" t="s">
        <v>140</v>
      </c>
      <c r="B36" s="50"/>
      <c r="C36" s="50"/>
      <c r="D36" s="50"/>
      <c r="E36" s="50"/>
      <c r="F36" s="50"/>
      <c r="G36" s="86"/>
      <c r="H36" s="11"/>
      <c r="I36" s="11"/>
      <c r="J36" s="11"/>
      <c r="K36" s="11"/>
      <c r="L36" s="11"/>
      <c r="M36" s="11"/>
      <c r="N36" s="11"/>
      <c r="O36" s="11"/>
      <c r="P36" s="11"/>
      <c r="Q36" s="11"/>
      <c r="R36" s="11"/>
      <c r="S36" s="11"/>
      <c r="T36" s="11"/>
      <c r="U36" s="11"/>
      <c r="V36" s="11"/>
      <c r="W36" s="11"/>
      <c r="X36" s="11"/>
      <c r="Y36" s="11"/>
    </row>
    <row r="37" ht="15.75" customHeight="1">
      <c r="A37" s="85"/>
      <c r="B37" s="50"/>
      <c r="C37" s="50"/>
      <c r="D37" s="50"/>
      <c r="E37" s="50"/>
      <c r="F37" s="50"/>
      <c r="G37" s="86"/>
      <c r="H37" s="11"/>
      <c r="I37" s="11"/>
      <c r="J37" s="11"/>
      <c r="K37" s="11"/>
      <c r="L37" s="11"/>
      <c r="M37" s="11"/>
      <c r="N37" s="11"/>
      <c r="O37" s="11"/>
      <c r="P37" s="11"/>
      <c r="Q37" s="11"/>
      <c r="R37" s="11"/>
      <c r="S37" s="11"/>
      <c r="T37" s="11"/>
      <c r="U37" s="11"/>
      <c r="V37" s="11"/>
      <c r="W37" s="11"/>
      <c r="X37" s="11"/>
      <c r="Y37" s="11"/>
    </row>
    <row r="38" ht="15.75" customHeight="1">
      <c r="A38" s="82" t="s">
        <v>141</v>
      </c>
      <c r="B38" s="50"/>
      <c r="C38" s="50"/>
      <c r="D38" s="50"/>
      <c r="E38" s="50"/>
      <c r="F38" s="50"/>
      <c r="G38" s="86"/>
      <c r="H38" s="11"/>
      <c r="I38" s="11"/>
      <c r="J38" s="11"/>
      <c r="K38" s="11"/>
      <c r="L38" s="11"/>
      <c r="M38" s="11"/>
      <c r="N38" s="11"/>
      <c r="O38" s="11"/>
      <c r="P38" s="11"/>
      <c r="Q38" s="11"/>
      <c r="R38" s="11"/>
      <c r="S38" s="11"/>
      <c r="T38" s="11"/>
      <c r="U38" s="11"/>
      <c r="V38" s="11"/>
      <c r="W38" s="11"/>
      <c r="X38" s="11"/>
      <c r="Y38" s="11"/>
    </row>
    <row r="39" ht="15.75" customHeight="1">
      <c r="A39" s="85"/>
      <c r="B39" s="50"/>
      <c r="C39" s="50"/>
      <c r="D39" s="50"/>
      <c r="E39" s="50"/>
      <c r="F39" s="50"/>
      <c r="G39" s="86"/>
      <c r="H39" s="11"/>
      <c r="I39" s="11"/>
      <c r="J39" s="11"/>
      <c r="K39" s="11"/>
      <c r="L39" s="11"/>
      <c r="M39" s="11"/>
      <c r="N39" s="11"/>
      <c r="O39" s="11"/>
      <c r="P39" s="11"/>
      <c r="Q39" s="11"/>
      <c r="R39" s="11"/>
      <c r="S39" s="11"/>
      <c r="T39" s="11"/>
      <c r="U39" s="11"/>
      <c r="V39" s="11"/>
      <c r="W39" s="11"/>
      <c r="X39" s="11"/>
      <c r="Y39" s="11"/>
    </row>
    <row r="40" ht="15.75" customHeight="1">
      <c r="A40" s="82" t="s">
        <v>142</v>
      </c>
      <c r="B40" s="50"/>
      <c r="C40" s="50"/>
      <c r="D40" s="50"/>
      <c r="E40" s="50"/>
      <c r="F40" s="50"/>
      <c r="G40" s="86"/>
      <c r="H40" s="11"/>
      <c r="I40" s="11"/>
      <c r="J40" s="11"/>
      <c r="K40" s="11"/>
      <c r="L40" s="11"/>
      <c r="M40" s="11"/>
      <c r="N40" s="11"/>
      <c r="O40" s="11"/>
      <c r="P40" s="11"/>
      <c r="Q40" s="11"/>
      <c r="R40" s="11"/>
      <c r="S40" s="11"/>
      <c r="T40" s="11"/>
      <c r="U40" s="11"/>
      <c r="V40" s="11"/>
      <c r="W40" s="11"/>
      <c r="X40" s="11"/>
      <c r="Y40" s="11"/>
    </row>
    <row r="41" ht="15.75" customHeight="1">
      <c r="A41" s="85"/>
      <c r="B41" s="50"/>
      <c r="C41" s="50"/>
      <c r="D41" s="50"/>
      <c r="E41" s="50"/>
      <c r="F41" s="50"/>
      <c r="G41" s="86"/>
      <c r="H41" s="11"/>
      <c r="I41" s="11"/>
      <c r="J41" s="11"/>
      <c r="K41" s="11"/>
      <c r="L41" s="11"/>
      <c r="M41" s="11"/>
      <c r="N41" s="11"/>
      <c r="O41" s="11"/>
      <c r="P41" s="11"/>
      <c r="Q41" s="11"/>
      <c r="R41" s="11"/>
      <c r="S41" s="11"/>
      <c r="T41" s="11"/>
      <c r="U41" s="11"/>
      <c r="V41" s="11"/>
      <c r="W41" s="11"/>
      <c r="X41" s="11"/>
      <c r="Y41" s="11"/>
    </row>
    <row r="42" ht="15.75" customHeight="1">
      <c r="A42" s="82" t="s">
        <v>143</v>
      </c>
      <c r="B42" s="50"/>
      <c r="C42" s="50"/>
      <c r="D42" s="50"/>
      <c r="E42" s="50"/>
      <c r="F42" s="50"/>
      <c r="G42" s="86"/>
      <c r="H42" s="11"/>
      <c r="I42" s="11"/>
      <c r="J42" s="11"/>
      <c r="K42" s="11"/>
      <c r="L42" s="11"/>
      <c r="M42" s="11"/>
      <c r="N42" s="11"/>
      <c r="O42" s="11"/>
      <c r="P42" s="11"/>
      <c r="Q42" s="11"/>
      <c r="R42" s="11"/>
      <c r="S42" s="11"/>
      <c r="T42" s="11"/>
      <c r="U42" s="11"/>
      <c r="V42" s="11"/>
      <c r="W42" s="11"/>
      <c r="X42" s="11"/>
      <c r="Y42" s="11"/>
    </row>
    <row r="43" ht="15.75" customHeight="1">
      <c r="A43" s="85"/>
      <c r="B43" s="50"/>
      <c r="C43" s="50"/>
      <c r="D43" s="50"/>
      <c r="E43" s="50"/>
      <c r="F43" s="50"/>
      <c r="G43" s="86"/>
      <c r="H43" s="11"/>
      <c r="I43" s="11"/>
      <c r="J43" s="11"/>
      <c r="K43" s="11"/>
      <c r="L43" s="11"/>
      <c r="M43" s="11"/>
      <c r="N43" s="11"/>
      <c r="O43" s="11"/>
      <c r="P43" s="11"/>
      <c r="Q43" s="11"/>
      <c r="R43" s="11"/>
      <c r="S43" s="11"/>
      <c r="T43" s="11"/>
      <c r="U43" s="11"/>
      <c r="V43" s="11"/>
      <c r="W43" s="11"/>
      <c r="X43" s="11"/>
      <c r="Y43" s="11"/>
    </row>
    <row r="44" ht="15.75" customHeight="1">
      <c r="A44" s="82" t="s">
        <v>144</v>
      </c>
      <c r="B44" s="50"/>
      <c r="C44" s="50"/>
      <c r="D44" s="50"/>
      <c r="E44" s="50"/>
      <c r="F44" s="50"/>
      <c r="G44" s="86"/>
      <c r="H44" s="11"/>
      <c r="I44" s="11"/>
      <c r="J44" s="11"/>
      <c r="K44" s="11"/>
      <c r="L44" s="11"/>
      <c r="M44" s="11"/>
      <c r="N44" s="11"/>
      <c r="O44" s="11"/>
      <c r="P44" s="11"/>
      <c r="Q44" s="11"/>
      <c r="R44" s="11"/>
      <c r="S44" s="11"/>
      <c r="T44" s="11"/>
      <c r="U44" s="11"/>
      <c r="V44" s="11"/>
      <c r="W44" s="11"/>
      <c r="X44" s="11"/>
      <c r="Y44" s="11"/>
    </row>
    <row r="45" ht="15.75" customHeight="1">
      <c r="A45" s="85"/>
      <c r="B45" s="50"/>
      <c r="C45" s="50"/>
      <c r="D45" s="50"/>
      <c r="E45" s="50"/>
      <c r="F45" s="50"/>
      <c r="G45" s="86"/>
      <c r="H45" s="11"/>
      <c r="I45" s="11"/>
      <c r="J45" s="11"/>
      <c r="K45" s="11"/>
      <c r="L45" s="11"/>
      <c r="M45" s="11"/>
      <c r="N45" s="11"/>
      <c r="O45" s="11"/>
      <c r="P45" s="11"/>
      <c r="Q45" s="11"/>
      <c r="R45" s="11"/>
      <c r="S45" s="11"/>
      <c r="T45" s="11"/>
      <c r="U45" s="11"/>
      <c r="V45" s="11"/>
      <c r="W45" s="11"/>
      <c r="X45" s="11"/>
      <c r="Y45" s="11"/>
    </row>
    <row r="46" ht="15.75" customHeight="1">
      <c r="A46" s="82" t="s">
        <v>145</v>
      </c>
      <c r="B46" s="50"/>
      <c r="C46" s="50"/>
      <c r="D46" s="50"/>
      <c r="E46" s="50"/>
      <c r="F46" s="50"/>
      <c r="G46" s="86"/>
      <c r="H46" s="11"/>
      <c r="I46" s="11"/>
      <c r="J46" s="11"/>
      <c r="K46" s="11"/>
      <c r="L46" s="11"/>
      <c r="M46" s="11"/>
      <c r="N46" s="11"/>
      <c r="O46" s="11"/>
      <c r="P46" s="11"/>
      <c r="Q46" s="11"/>
      <c r="R46" s="11"/>
      <c r="S46" s="11"/>
      <c r="T46" s="11"/>
      <c r="U46" s="11"/>
      <c r="V46" s="11"/>
      <c r="W46" s="11"/>
      <c r="X46" s="11"/>
      <c r="Y46" s="11"/>
    </row>
    <row r="47" ht="15.75" customHeight="1">
      <c r="A47" s="85"/>
      <c r="B47" s="50"/>
      <c r="C47" s="50"/>
      <c r="D47" s="50"/>
      <c r="E47" s="50"/>
      <c r="F47" s="50"/>
      <c r="G47" s="86"/>
      <c r="H47" s="11"/>
      <c r="I47" s="11"/>
      <c r="J47" s="11"/>
      <c r="K47" s="11"/>
      <c r="L47" s="11"/>
      <c r="M47" s="11"/>
      <c r="N47" s="11"/>
      <c r="O47" s="11"/>
      <c r="P47" s="11"/>
      <c r="Q47" s="11"/>
      <c r="R47" s="11"/>
      <c r="S47" s="11"/>
      <c r="T47" s="11"/>
      <c r="U47" s="11"/>
      <c r="V47" s="11"/>
      <c r="W47" s="11"/>
      <c r="X47" s="11"/>
      <c r="Y47" s="11"/>
    </row>
    <row r="48" ht="15.75" customHeight="1">
      <c r="A48" s="82" t="s">
        <v>146</v>
      </c>
      <c r="B48" s="50"/>
      <c r="C48" s="50"/>
      <c r="D48" s="50"/>
      <c r="E48" s="50"/>
      <c r="F48" s="50"/>
      <c r="G48" s="86"/>
      <c r="H48" s="11"/>
      <c r="I48" s="11"/>
      <c r="J48" s="11"/>
      <c r="K48" s="11"/>
      <c r="L48" s="11"/>
      <c r="M48" s="11"/>
      <c r="N48" s="11"/>
      <c r="O48" s="11"/>
      <c r="P48" s="11"/>
      <c r="Q48" s="11"/>
      <c r="R48" s="11"/>
      <c r="S48" s="11"/>
      <c r="T48" s="11"/>
      <c r="U48" s="11"/>
      <c r="V48" s="11"/>
      <c r="W48" s="11"/>
      <c r="X48" s="11"/>
      <c r="Y48" s="11"/>
    </row>
    <row r="49" ht="15.75" customHeight="1">
      <c r="A49" s="85"/>
      <c r="B49" s="50"/>
      <c r="C49" s="50"/>
      <c r="D49" s="50"/>
      <c r="E49" s="50"/>
      <c r="F49" s="50"/>
      <c r="G49" s="86"/>
      <c r="H49" s="11"/>
      <c r="I49" s="11"/>
      <c r="J49" s="11"/>
      <c r="K49" s="11"/>
      <c r="L49" s="11"/>
      <c r="M49" s="11"/>
      <c r="N49" s="11"/>
      <c r="O49" s="11"/>
      <c r="P49" s="11"/>
      <c r="Q49" s="11"/>
      <c r="R49" s="11"/>
      <c r="S49" s="11"/>
      <c r="T49" s="11"/>
      <c r="U49" s="11"/>
      <c r="V49" s="11"/>
      <c r="W49" s="11"/>
      <c r="X49" s="11"/>
      <c r="Y49" s="11"/>
    </row>
    <row r="50" ht="15.75" customHeight="1">
      <c r="A50" s="82"/>
      <c r="B50" s="50"/>
      <c r="C50" s="50"/>
      <c r="D50" s="50"/>
      <c r="E50" s="50"/>
      <c r="F50" s="50"/>
      <c r="G50" s="86"/>
      <c r="H50" s="11"/>
      <c r="I50" s="11"/>
      <c r="J50" s="11"/>
      <c r="K50" s="11"/>
      <c r="L50" s="11"/>
      <c r="M50" s="11"/>
      <c r="N50" s="11"/>
      <c r="O50" s="11"/>
      <c r="P50" s="11"/>
      <c r="Q50" s="11"/>
      <c r="R50" s="11"/>
      <c r="S50" s="11"/>
      <c r="T50" s="11"/>
      <c r="U50" s="11"/>
      <c r="V50" s="11"/>
      <c r="W50" s="11"/>
      <c r="X50" s="11"/>
      <c r="Y50" s="11"/>
    </row>
    <row r="51" ht="15.75" customHeight="1">
      <c r="A51" s="85"/>
      <c r="B51" s="50"/>
      <c r="C51" s="50"/>
      <c r="D51" s="50"/>
      <c r="E51" s="50"/>
      <c r="F51" s="50"/>
      <c r="G51" s="86"/>
      <c r="H51" s="11"/>
      <c r="I51" s="11"/>
      <c r="J51" s="11"/>
      <c r="K51" s="11"/>
      <c r="L51" s="11"/>
      <c r="M51" s="11"/>
      <c r="N51" s="11"/>
      <c r="O51" s="11"/>
      <c r="P51" s="11"/>
      <c r="Q51" s="11"/>
      <c r="R51" s="11"/>
      <c r="S51" s="11"/>
      <c r="T51" s="11"/>
      <c r="U51" s="11"/>
      <c r="V51" s="11"/>
      <c r="W51" s="11"/>
      <c r="X51" s="11"/>
      <c r="Y51" s="11"/>
    </row>
    <row r="52" ht="15.75" customHeight="1">
      <c r="A52" s="82" t="s">
        <v>147</v>
      </c>
      <c r="B52" s="50"/>
      <c r="C52" s="50"/>
      <c r="D52" s="50"/>
      <c r="E52" s="50"/>
      <c r="F52" s="50"/>
      <c r="G52" s="86"/>
      <c r="H52" s="11"/>
      <c r="I52" s="11"/>
      <c r="J52" s="11"/>
      <c r="K52" s="11"/>
      <c r="L52" s="11"/>
      <c r="M52" s="11"/>
      <c r="N52" s="11"/>
      <c r="O52" s="11"/>
      <c r="P52" s="11"/>
      <c r="Q52" s="11"/>
      <c r="R52" s="11"/>
      <c r="S52" s="11"/>
      <c r="T52" s="11"/>
      <c r="U52" s="11"/>
      <c r="V52" s="11"/>
      <c r="W52" s="11"/>
      <c r="X52" s="11"/>
      <c r="Y52" s="11"/>
    </row>
    <row r="53" ht="15.75" customHeight="1">
      <c r="A53" s="85"/>
      <c r="B53" s="50"/>
      <c r="C53" s="50"/>
      <c r="D53" s="50"/>
      <c r="E53" s="50"/>
      <c r="F53" s="50"/>
      <c r="G53" s="86"/>
      <c r="H53" s="11"/>
      <c r="I53" s="11"/>
      <c r="J53" s="11"/>
      <c r="K53" s="11"/>
      <c r="L53" s="11"/>
      <c r="M53" s="11"/>
      <c r="N53" s="11"/>
      <c r="O53" s="11"/>
      <c r="P53" s="11"/>
      <c r="Q53" s="11"/>
      <c r="R53" s="11"/>
      <c r="S53" s="11"/>
      <c r="T53" s="11"/>
      <c r="U53" s="11"/>
      <c r="V53" s="11"/>
      <c r="W53" s="11"/>
      <c r="X53" s="11"/>
      <c r="Y53" s="11"/>
    </row>
    <row r="54" ht="15.75" customHeight="1">
      <c r="A54" s="82" t="s">
        <v>148</v>
      </c>
      <c r="B54" s="50"/>
      <c r="C54" s="50"/>
      <c r="D54" s="50"/>
      <c r="E54" s="50"/>
      <c r="F54" s="50"/>
      <c r="G54" s="86"/>
      <c r="H54" s="11"/>
      <c r="I54" s="11"/>
      <c r="J54" s="11"/>
      <c r="K54" s="11"/>
      <c r="L54" s="11"/>
      <c r="M54" s="11"/>
      <c r="N54" s="11"/>
      <c r="O54" s="11"/>
      <c r="P54" s="11"/>
      <c r="Q54" s="11"/>
      <c r="R54" s="11"/>
      <c r="S54" s="11"/>
      <c r="T54" s="11"/>
      <c r="U54" s="11"/>
      <c r="V54" s="11"/>
      <c r="W54" s="11"/>
      <c r="X54" s="11"/>
      <c r="Y54" s="11"/>
    </row>
    <row r="55" ht="15.75" customHeight="1">
      <c r="A55" s="85"/>
      <c r="B55" s="50"/>
      <c r="C55" s="50"/>
      <c r="D55" s="50"/>
      <c r="E55" s="50"/>
      <c r="F55" s="50"/>
      <c r="G55" s="86"/>
      <c r="H55" s="11"/>
      <c r="I55" s="11"/>
      <c r="J55" s="11"/>
      <c r="K55" s="11"/>
      <c r="L55" s="11"/>
      <c r="M55" s="11"/>
      <c r="N55" s="11"/>
      <c r="O55" s="11"/>
      <c r="P55" s="11"/>
      <c r="Q55" s="11"/>
      <c r="R55" s="11"/>
      <c r="S55" s="11"/>
      <c r="T55" s="11"/>
      <c r="U55" s="11"/>
      <c r="V55" s="11"/>
      <c r="W55" s="11"/>
      <c r="X55" s="11"/>
      <c r="Y55" s="11"/>
    </row>
    <row r="56" ht="15.75" customHeight="1">
      <c r="A56" s="82" t="s">
        <v>149</v>
      </c>
      <c r="B56" s="50"/>
      <c r="C56" s="50"/>
      <c r="D56" s="50"/>
      <c r="E56" s="50"/>
      <c r="F56" s="50"/>
      <c r="G56" s="86"/>
      <c r="H56" s="11"/>
      <c r="I56" s="11"/>
      <c r="J56" s="11"/>
      <c r="K56" s="11"/>
      <c r="L56" s="11"/>
      <c r="M56" s="11"/>
      <c r="N56" s="11"/>
      <c r="O56" s="11"/>
      <c r="P56" s="11"/>
      <c r="Q56" s="11"/>
      <c r="R56" s="11"/>
      <c r="S56" s="11"/>
      <c r="T56" s="11"/>
      <c r="U56" s="11"/>
      <c r="V56" s="11"/>
      <c r="W56" s="11"/>
      <c r="X56" s="11"/>
      <c r="Y56" s="11"/>
    </row>
    <row r="57" ht="15.75" customHeight="1">
      <c r="A57" s="85"/>
      <c r="B57" s="50"/>
      <c r="C57" s="50"/>
      <c r="D57" s="50"/>
      <c r="E57" s="50"/>
      <c r="F57" s="50"/>
      <c r="G57" s="86"/>
      <c r="H57" s="11"/>
      <c r="I57" s="11"/>
      <c r="J57" s="11"/>
      <c r="K57" s="11"/>
      <c r="L57" s="11"/>
      <c r="M57" s="11"/>
      <c r="N57" s="11"/>
      <c r="O57" s="11"/>
      <c r="P57" s="11"/>
      <c r="Q57" s="11"/>
      <c r="R57" s="11"/>
      <c r="S57" s="11"/>
      <c r="T57" s="11"/>
      <c r="U57" s="11"/>
      <c r="V57" s="11"/>
      <c r="W57" s="11"/>
      <c r="X57" s="11"/>
      <c r="Y57" s="11"/>
    </row>
    <row r="58" ht="15.75" customHeight="1">
      <c r="A58" s="82" t="s">
        <v>150</v>
      </c>
      <c r="B58" s="50"/>
      <c r="C58" s="50"/>
      <c r="D58" s="50"/>
      <c r="E58" s="50"/>
      <c r="F58" s="50"/>
      <c r="G58" s="86"/>
      <c r="H58" s="11"/>
      <c r="I58" s="11"/>
      <c r="J58" s="11"/>
      <c r="K58" s="11"/>
      <c r="L58" s="11"/>
      <c r="M58" s="11"/>
      <c r="N58" s="11"/>
      <c r="O58" s="11"/>
      <c r="P58" s="11"/>
      <c r="Q58" s="11"/>
      <c r="R58" s="11"/>
      <c r="S58" s="11"/>
      <c r="T58" s="11"/>
      <c r="U58" s="11"/>
      <c r="V58" s="11"/>
      <c r="W58" s="11"/>
      <c r="X58" s="11"/>
      <c r="Y58" s="11"/>
    </row>
    <row r="59" ht="15.75" customHeight="1">
      <c r="A59" s="85"/>
      <c r="B59" s="50"/>
      <c r="C59" s="50"/>
      <c r="D59" s="50"/>
      <c r="E59" s="50"/>
      <c r="F59" s="50"/>
      <c r="G59" s="86"/>
      <c r="H59" s="11"/>
      <c r="I59" s="11"/>
      <c r="J59" s="11"/>
      <c r="K59" s="11"/>
      <c r="L59" s="11"/>
      <c r="M59" s="11"/>
      <c r="N59" s="11"/>
      <c r="O59" s="11"/>
      <c r="P59" s="11"/>
      <c r="Q59" s="11"/>
      <c r="R59" s="11"/>
      <c r="S59" s="11"/>
      <c r="T59" s="11"/>
      <c r="U59" s="11"/>
      <c r="V59" s="11"/>
      <c r="W59" s="11"/>
      <c r="X59" s="11"/>
      <c r="Y59" s="11"/>
    </row>
    <row r="60" ht="15.75" customHeight="1">
      <c r="A60" s="82" t="s">
        <v>151</v>
      </c>
      <c r="B60" s="87"/>
      <c r="C60" s="87"/>
      <c r="D60" s="87"/>
      <c r="E60" s="87"/>
      <c r="F60" s="87"/>
      <c r="G60" s="88"/>
      <c r="H60" s="11"/>
      <c r="I60" s="11"/>
      <c r="J60" s="11"/>
      <c r="K60" s="11"/>
      <c r="L60" s="11"/>
      <c r="M60" s="11"/>
      <c r="N60" s="11"/>
      <c r="O60" s="11"/>
      <c r="P60" s="11"/>
      <c r="Q60" s="11"/>
      <c r="R60" s="11"/>
      <c r="S60" s="11"/>
      <c r="T60" s="11"/>
      <c r="U60" s="11"/>
      <c r="V60" s="11"/>
      <c r="W60" s="11"/>
      <c r="X60" s="11"/>
      <c r="Y60" s="11"/>
    </row>
    <row r="61" ht="15.75" customHeight="1">
      <c r="A61" s="89"/>
      <c r="B61" s="11"/>
      <c r="C61" s="11"/>
      <c r="D61" s="11"/>
      <c r="E61" s="11"/>
      <c r="F61" s="11"/>
      <c r="G61" s="11"/>
      <c r="H61" s="11"/>
      <c r="I61" s="11"/>
      <c r="J61" s="11"/>
      <c r="K61" s="11"/>
      <c r="L61" s="11"/>
      <c r="M61" s="11"/>
      <c r="N61" s="11"/>
      <c r="O61" s="11"/>
      <c r="P61" s="11"/>
      <c r="Q61" s="11"/>
      <c r="R61" s="11"/>
      <c r="S61" s="11"/>
      <c r="T61" s="11"/>
      <c r="U61" s="11"/>
      <c r="V61" s="11"/>
      <c r="W61" s="11"/>
      <c r="X61" s="11"/>
      <c r="Y61" s="11"/>
    </row>
    <row r="62" ht="15.75" customHeight="1">
      <c r="A62" s="82" t="s">
        <v>152</v>
      </c>
      <c r="B62" s="11"/>
      <c r="C62" s="11"/>
      <c r="D62" s="11"/>
      <c r="E62" s="11"/>
      <c r="F62" s="11"/>
      <c r="G62" s="11"/>
      <c r="H62" s="11"/>
      <c r="I62" s="11"/>
      <c r="J62" s="11"/>
      <c r="K62" s="11"/>
      <c r="L62" s="11"/>
      <c r="M62" s="11"/>
      <c r="N62" s="11"/>
      <c r="O62" s="11"/>
      <c r="P62" s="11"/>
      <c r="Q62" s="11"/>
      <c r="R62" s="11"/>
      <c r="S62" s="11"/>
      <c r="T62" s="11"/>
      <c r="U62" s="11"/>
      <c r="V62" s="11"/>
      <c r="W62" s="11"/>
      <c r="X62" s="11"/>
      <c r="Y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mergeCells count="1">
    <mergeCell ref="A2:F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12.43"/>
    <col customWidth="1" min="3" max="3" width="24.43"/>
  </cols>
  <sheetData>
    <row r="1" ht="15.75" customHeight="1">
      <c r="A1" s="25"/>
      <c r="B1" s="25"/>
      <c r="C1" s="25"/>
      <c r="D1" s="25"/>
      <c r="E1" s="25"/>
      <c r="F1" s="25"/>
    </row>
    <row r="2" ht="15.75" customHeight="1">
      <c r="A2" s="11" t="s">
        <v>153</v>
      </c>
    </row>
    <row r="3" ht="15.75" customHeight="1">
      <c r="A3" s="11"/>
      <c r="B3" s="11"/>
      <c r="C3" s="11"/>
      <c r="D3" s="11"/>
      <c r="E3" s="11"/>
      <c r="F3" s="11"/>
    </row>
    <row r="4" ht="15.75" customHeight="1">
      <c r="A4" s="10" t="s">
        <v>123</v>
      </c>
      <c r="B4" s="11"/>
      <c r="C4" s="11"/>
      <c r="D4" s="11"/>
      <c r="E4" s="11"/>
      <c r="F4" s="11"/>
    </row>
    <row r="5" ht="15.75" customHeight="1">
      <c r="A5" s="10"/>
      <c r="B5" s="10" t="s">
        <v>124</v>
      </c>
      <c r="C5" s="70" t="s">
        <v>125</v>
      </c>
      <c r="D5" s="90" t="s">
        <v>75</v>
      </c>
      <c r="E5" s="10" t="s">
        <v>126</v>
      </c>
      <c r="F5" s="10"/>
    </row>
    <row r="6" ht="15.75" customHeight="1">
      <c r="A6" s="11"/>
      <c r="B6" s="32">
        <v>410.0</v>
      </c>
      <c r="C6" s="72" t="s">
        <v>15</v>
      </c>
      <c r="D6" s="17"/>
      <c r="E6" s="11"/>
      <c r="F6" s="11"/>
    </row>
    <row r="7" ht="15.75" customHeight="1">
      <c r="A7" s="11"/>
      <c r="B7" s="32">
        <v>410.1</v>
      </c>
      <c r="C7" s="72" t="s">
        <v>127</v>
      </c>
      <c r="D7" s="11"/>
      <c r="E7" s="11"/>
      <c r="F7" s="11"/>
    </row>
    <row r="8" ht="15.75" customHeight="1">
      <c r="A8" s="11"/>
      <c r="B8" s="32">
        <v>420.0</v>
      </c>
      <c r="C8" s="72" t="s">
        <v>128</v>
      </c>
      <c r="D8" s="91"/>
      <c r="E8" s="11"/>
      <c r="F8" s="11"/>
    </row>
    <row r="9" ht="15.75" customHeight="1">
      <c r="A9" s="11"/>
      <c r="B9" s="32">
        <v>430.0</v>
      </c>
      <c r="C9" s="72" t="s">
        <v>9</v>
      </c>
      <c r="D9" s="32"/>
      <c r="E9" s="11"/>
      <c r="F9" s="11"/>
    </row>
    <row r="10" ht="15.75" customHeight="1">
      <c r="A10" s="11"/>
      <c r="B10" s="32">
        <v>440.0</v>
      </c>
      <c r="C10" s="72" t="s">
        <v>130</v>
      </c>
      <c r="D10" s="32"/>
      <c r="E10" s="11"/>
      <c r="F10" s="11"/>
    </row>
    <row r="11" ht="15.75" customHeight="1">
      <c r="A11" s="11"/>
      <c r="B11" s="32">
        <v>490.0</v>
      </c>
      <c r="C11" s="72" t="s">
        <v>22</v>
      </c>
      <c r="D11" s="32"/>
      <c r="E11" s="11"/>
      <c r="F11" s="11"/>
    </row>
    <row r="12" ht="15.75" customHeight="1">
      <c r="A12" s="11"/>
      <c r="B12" s="11"/>
      <c r="C12" s="10" t="s">
        <v>79</v>
      </c>
      <c r="D12" s="32">
        <f>SUM(D7:D11)</f>
        <v>0</v>
      </c>
      <c r="E12" s="11"/>
      <c r="F12" s="11"/>
    </row>
    <row r="13" ht="15.75" customHeight="1">
      <c r="A13" s="11"/>
      <c r="B13" s="11"/>
      <c r="C13" s="10"/>
      <c r="D13" s="11"/>
      <c r="E13" s="11"/>
      <c r="F13" s="11"/>
    </row>
    <row r="14" ht="15.75" customHeight="1">
      <c r="A14" s="11"/>
      <c r="B14" s="11"/>
      <c r="C14" s="11"/>
      <c r="D14" s="11"/>
      <c r="E14" s="11"/>
      <c r="F14" s="11"/>
    </row>
    <row r="15" ht="15.75" customHeight="1">
      <c r="A15" s="36"/>
      <c r="B15" s="36"/>
      <c r="C15" s="37" t="s">
        <v>80</v>
      </c>
      <c r="D15" s="92">
        <f>D12</f>
        <v>0</v>
      </c>
      <c r="E15" s="36"/>
      <c r="F15" s="93"/>
    </row>
    <row r="16" ht="15.75" customHeight="1">
      <c r="A16" s="40"/>
      <c r="B16" s="40"/>
      <c r="C16" s="40"/>
      <c r="D16" s="40"/>
      <c r="E16" s="40"/>
      <c r="F16" s="94"/>
    </row>
    <row r="17" ht="15.75" customHeight="1">
      <c r="A17" s="10" t="s">
        <v>131</v>
      </c>
      <c r="B17" s="11"/>
      <c r="C17" s="11"/>
      <c r="D17" s="11"/>
      <c r="E17" s="11"/>
      <c r="F17" s="11"/>
    </row>
    <row r="18" ht="15.75" customHeight="1">
      <c r="A18" s="11"/>
      <c r="B18" s="10" t="s">
        <v>124</v>
      </c>
      <c r="C18" s="10" t="s">
        <v>125</v>
      </c>
      <c r="D18" s="10"/>
      <c r="E18" s="10" t="s">
        <v>126</v>
      </c>
      <c r="F18" s="10"/>
    </row>
    <row r="19" ht="15.75" customHeight="1">
      <c r="A19" s="11"/>
      <c r="B19" s="32">
        <v>600.0</v>
      </c>
      <c r="C19" s="72" t="s">
        <v>28</v>
      </c>
      <c r="D19" s="32"/>
      <c r="E19" s="11"/>
      <c r="F19" s="11"/>
    </row>
    <row r="20" ht="15.75" customHeight="1">
      <c r="A20" s="11"/>
      <c r="B20" s="32">
        <v>610.0</v>
      </c>
      <c r="C20" s="72" t="s">
        <v>133</v>
      </c>
      <c r="D20" s="95">
        <v>500.0</v>
      </c>
      <c r="E20" s="25">
        <v>500.0</v>
      </c>
      <c r="F20" s="17"/>
    </row>
    <row r="21" ht="15.75" customHeight="1">
      <c r="A21" s="11"/>
      <c r="B21" s="32">
        <v>620.0</v>
      </c>
      <c r="C21" s="72" t="s">
        <v>30</v>
      </c>
      <c r="D21" s="32"/>
      <c r="E21" s="11"/>
      <c r="F21" s="11"/>
    </row>
    <row r="22" ht="15.75" customHeight="1">
      <c r="A22" s="11"/>
      <c r="B22" s="32">
        <v>630.0</v>
      </c>
      <c r="C22" s="72" t="s">
        <v>31</v>
      </c>
      <c r="D22" s="32"/>
      <c r="E22" s="11"/>
      <c r="F22" s="11"/>
    </row>
    <row r="23" ht="15.75" customHeight="1">
      <c r="A23" s="11"/>
      <c r="B23" s="32">
        <v>640.0</v>
      </c>
      <c r="C23" s="72" t="s">
        <v>9</v>
      </c>
      <c r="D23" s="32"/>
      <c r="E23" s="11"/>
      <c r="F23" s="11"/>
    </row>
    <row r="24" ht="15.75" customHeight="1">
      <c r="A24" s="11"/>
      <c r="B24" s="32">
        <v>650.0</v>
      </c>
      <c r="C24" s="72" t="s">
        <v>32</v>
      </c>
      <c r="D24" s="32"/>
      <c r="E24" s="11"/>
      <c r="F24" s="11"/>
    </row>
    <row r="25" ht="15.75" customHeight="1">
      <c r="A25" s="11"/>
      <c r="B25" s="32">
        <v>660.0</v>
      </c>
      <c r="C25" s="72" t="s">
        <v>33</v>
      </c>
      <c r="D25" s="32"/>
      <c r="E25" s="11"/>
      <c r="F25" s="11"/>
    </row>
    <row r="26" ht="15.75" customHeight="1">
      <c r="A26" s="11"/>
      <c r="B26" s="32">
        <v>670.0</v>
      </c>
      <c r="C26" s="72" t="s">
        <v>34</v>
      </c>
      <c r="D26" s="32"/>
      <c r="E26" s="11"/>
      <c r="F26" s="11"/>
    </row>
    <row r="27" ht="15.75" customHeight="1">
      <c r="A27" s="11"/>
      <c r="B27" s="11"/>
      <c r="C27" s="10" t="s">
        <v>79</v>
      </c>
      <c r="D27" s="96">
        <f>SUM(D19:D25)</f>
        <v>500</v>
      </c>
      <c r="E27" s="25">
        <v>500.0</v>
      </c>
      <c r="F27" s="11"/>
    </row>
    <row r="28" ht="15.75" customHeight="1">
      <c r="A28" s="11"/>
      <c r="B28" s="11"/>
      <c r="C28" s="11"/>
      <c r="D28" s="11"/>
      <c r="E28" s="11"/>
      <c r="F28" s="11"/>
    </row>
    <row r="29" ht="15.75" customHeight="1">
      <c r="A29" s="36"/>
      <c r="B29" s="36"/>
      <c r="C29" s="37" t="s">
        <v>96</v>
      </c>
      <c r="D29" s="92">
        <f>D27</f>
        <v>500</v>
      </c>
      <c r="E29" s="36"/>
      <c r="F29" s="93"/>
    </row>
    <row r="30" ht="15.75" customHeight="1">
      <c r="A30" s="11"/>
      <c r="B30" s="11"/>
      <c r="C30" s="10"/>
      <c r="D30" s="32"/>
      <c r="E30" s="11"/>
      <c r="F30" s="11"/>
    </row>
    <row r="31" ht="15.75" customHeight="1">
      <c r="A31" s="11"/>
      <c r="B31" s="11"/>
      <c r="C31" s="10" t="s">
        <v>97</v>
      </c>
      <c r="D31" s="96">
        <f>D15-D29</f>
        <v>-500</v>
      </c>
      <c r="E31" s="11"/>
      <c r="F31" s="11"/>
    </row>
    <row r="32" ht="15.75" customHeight="1">
      <c r="A32" s="11"/>
      <c r="B32" s="11"/>
      <c r="C32" s="11"/>
      <c r="D32" s="11"/>
      <c r="E32" s="11"/>
      <c r="F32" s="11"/>
    </row>
    <row r="33" ht="15.75" customHeight="1">
      <c r="A33" s="68" t="s">
        <v>138</v>
      </c>
      <c r="B33" s="68"/>
      <c r="C33" s="48"/>
      <c r="D33" s="48"/>
      <c r="E33" s="48"/>
      <c r="F33" s="48"/>
      <c r="G33" s="48"/>
      <c r="H33" s="48"/>
    </row>
    <row r="34" ht="15.75" customHeight="1">
      <c r="A34" s="97" t="s">
        <v>154</v>
      </c>
      <c r="B34" s="98"/>
      <c r="C34" s="98"/>
      <c r="D34" s="98"/>
      <c r="E34" s="98"/>
      <c r="F34" s="98"/>
      <c r="G34" s="98"/>
      <c r="H34" s="99"/>
    </row>
    <row r="35" ht="15.75" customHeight="1">
      <c r="A35" s="100"/>
      <c r="H35" s="101"/>
    </row>
    <row r="36" ht="15.75" customHeight="1">
      <c r="A36" s="100"/>
      <c r="H36" s="101"/>
    </row>
    <row r="37" ht="15.75" customHeight="1">
      <c r="A37" s="100"/>
      <c r="H37" s="101"/>
    </row>
    <row r="38" ht="15.75" customHeight="1">
      <c r="A38" s="100"/>
      <c r="H38" s="101"/>
    </row>
    <row r="39" ht="15.75" customHeight="1">
      <c r="A39" s="100"/>
      <c r="H39" s="101"/>
    </row>
    <row r="40" ht="15.75" customHeight="1">
      <c r="A40" s="100"/>
      <c r="H40" s="101"/>
    </row>
    <row r="41" ht="15.75" customHeight="1">
      <c r="A41" s="100"/>
      <c r="H41" s="101"/>
    </row>
    <row r="42" ht="15.75" customHeight="1">
      <c r="A42" s="100"/>
      <c r="H42" s="101"/>
    </row>
    <row r="43" ht="15.75" customHeight="1">
      <c r="A43" s="100"/>
      <c r="H43" s="101"/>
    </row>
    <row r="44" ht="15.75" customHeight="1">
      <c r="A44" s="100"/>
      <c r="H44" s="101"/>
    </row>
    <row r="45" ht="15.75" customHeight="1">
      <c r="A45" s="100"/>
      <c r="H45" s="101"/>
    </row>
    <row r="46" ht="15.75" customHeight="1">
      <c r="A46" s="100"/>
      <c r="H46" s="101"/>
    </row>
    <row r="47" ht="15.75" customHeight="1">
      <c r="A47" s="100"/>
      <c r="H47" s="101"/>
    </row>
    <row r="48" ht="15.75" customHeight="1">
      <c r="A48" s="102"/>
      <c r="B48" s="103"/>
      <c r="C48" s="103"/>
      <c r="D48" s="103"/>
      <c r="E48" s="103"/>
      <c r="F48" s="103"/>
      <c r="G48" s="103"/>
      <c r="H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G2"/>
    <mergeCell ref="A34:H48"/>
  </mergeCells>
  <printOptions gridLines="1" horizontalCentered="1"/>
  <pageMargins bottom="0.75" footer="0.0" header="0.0" left="0.7" right="0.7" top="0.75"/>
  <pageSetup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12.43"/>
    <col customWidth="1" min="3" max="3" width="25.0"/>
    <col customWidth="1" min="4" max="4" width="17.57"/>
    <col customWidth="1" min="5" max="5" width="35.57"/>
    <col customWidth="1" min="6" max="6" width="51.57"/>
  </cols>
  <sheetData>
    <row r="1" ht="15.75" customHeight="1">
      <c r="A1" s="25"/>
      <c r="B1" s="25"/>
      <c r="C1" s="25"/>
      <c r="D1" s="25"/>
      <c r="E1" s="25"/>
    </row>
    <row r="2" ht="15.75" customHeight="1">
      <c r="A2" s="11" t="s">
        <v>155</v>
      </c>
    </row>
    <row r="3" ht="15.75" customHeight="1">
      <c r="A3" s="11"/>
      <c r="B3" s="11"/>
      <c r="C3" s="11"/>
      <c r="D3" s="11"/>
      <c r="E3" s="11"/>
    </row>
    <row r="4" ht="15.75" customHeight="1">
      <c r="A4" s="10" t="s">
        <v>123</v>
      </c>
      <c r="B4" s="11"/>
      <c r="C4" s="11"/>
      <c r="D4" s="11"/>
      <c r="E4" s="11"/>
    </row>
    <row r="5" ht="15.75" customHeight="1">
      <c r="A5" s="10"/>
      <c r="B5" s="10" t="s">
        <v>124</v>
      </c>
      <c r="C5" s="70" t="s">
        <v>125</v>
      </c>
      <c r="D5" s="71" t="s">
        <v>75</v>
      </c>
      <c r="E5" s="10" t="s">
        <v>126</v>
      </c>
    </row>
    <row r="6" ht="15.75" customHeight="1">
      <c r="A6" s="11"/>
      <c r="B6" s="32">
        <v>410.0</v>
      </c>
      <c r="C6" s="72" t="s">
        <v>15</v>
      </c>
      <c r="D6" s="25">
        <v>0.0</v>
      </c>
      <c r="E6" s="11"/>
    </row>
    <row r="7" ht="15.75" customHeight="1">
      <c r="A7" s="11"/>
      <c r="B7" s="32">
        <v>410.1</v>
      </c>
      <c r="C7" s="72" t="s">
        <v>127</v>
      </c>
      <c r="D7" s="75">
        <v>0.0</v>
      </c>
      <c r="E7" s="11"/>
    </row>
    <row r="8" ht="15.75" customHeight="1">
      <c r="A8" s="11"/>
      <c r="B8" s="32">
        <v>420.0</v>
      </c>
      <c r="C8" s="72" t="s">
        <v>128</v>
      </c>
      <c r="D8" s="105">
        <v>0.0</v>
      </c>
      <c r="E8" s="25"/>
    </row>
    <row r="9" ht="15.75" customHeight="1">
      <c r="A9" s="11"/>
      <c r="B9" s="32">
        <v>430.0</v>
      </c>
      <c r="C9" s="72" t="s">
        <v>9</v>
      </c>
      <c r="D9" s="91">
        <v>0.0</v>
      </c>
      <c r="E9" s="11"/>
    </row>
    <row r="10" ht="15.75" customHeight="1">
      <c r="A10" s="11"/>
      <c r="B10" s="32">
        <v>440.0</v>
      </c>
      <c r="C10" s="72" t="s">
        <v>130</v>
      </c>
      <c r="D10" s="105">
        <v>500.0</v>
      </c>
      <c r="E10" s="17" t="s">
        <v>156</v>
      </c>
      <c r="F10" s="20" t="s">
        <v>157</v>
      </c>
    </row>
    <row r="11" ht="15.75" customHeight="1">
      <c r="A11" s="11"/>
      <c r="B11" s="32">
        <v>490.0</v>
      </c>
      <c r="C11" s="72" t="s">
        <v>22</v>
      </c>
      <c r="D11" s="91">
        <v>0.0</v>
      </c>
      <c r="E11" s="11"/>
    </row>
    <row r="12" ht="15.75" customHeight="1">
      <c r="A12" s="11"/>
      <c r="B12" s="11"/>
      <c r="C12" s="10" t="s">
        <v>79</v>
      </c>
      <c r="D12" s="32">
        <f>SUM(D6:D11)</f>
        <v>500</v>
      </c>
      <c r="E12" s="11"/>
    </row>
    <row r="13" ht="15.75" customHeight="1">
      <c r="A13" s="11"/>
      <c r="B13" s="11"/>
      <c r="C13" s="10"/>
      <c r="D13" s="11"/>
      <c r="E13" s="11"/>
    </row>
    <row r="14" ht="15.75" customHeight="1">
      <c r="A14" s="11"/>
      <c r="B14" s="11"/>
      <c r="C14" s="11"/>
      <c r="D14" s="11"/>
      <c r="E14" s="11"/>
    </row>
    <row r="15" ht="15.75" customHeight="1">
      <c r="A15" s="36"/>
      <c r="B15" s="36"/>
      <c r="C15" s="37" t="s">
        <v>80</v>
      </c>
      <c r="D15" s="92">
        <f>D12</f>
        <v>500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106">
        <v>1000.0</v>
      </c>
      <c r="E19" s="17" t="s">
        <v>158</v>
      </c>
    </row>
    <row r="20" ht="15.75" customHeight="1">
      <c r="A20" s="11"/>
      <c r="B20" s="32">
        <v>610.0</v>
      </c>
      <c r="C20" s="72" t="s">
        <v>133</v>
      </c>
      <c r="D20" s="32"/>
      <c r="E20" s="11"/>
    </row>
    <row r="21" ht="15.75" customHeight="1">
      <c r="A21" s="11"/>
      <c r="B21" s="32">
        <v>620.0</v>
      </c>
      <c r="C21" s="72" t="s">
        <v>30</v>
      </c>
      <c r="D21" s="106">
        <v>800.0</v>
      </c>
      <c r="E21" s="107" t="s">
        <v>159</v>
      </c>
    </row>
    <row r="22" ht="15.75" customHeight="1">
      <c r="A22" s="11"/>
      <c r="B22" s="32">
        <v>630.0</v>
      </c>
      <c r="C22" s="72" t="s">
        <v>31</v>
      </c>
      <c r="D22" s="108">
        <v>1000.0</v>
      </c>
      <c r="E22" s="17" t="s">
        <v>160</v>
      </c>
      <c r="F22" s="20" t="s">
        <v>161</v>
      </c>
    </row>
    <row r="23" ht="15.75" customHeight="1">
      <c r="A23" s="11"/>
      <c r="B23" s="32">
        <v>640.0</v>
      </c>
      <c r="C23" s="72" t="s">
        <v>9</v>
      </c>
      <c r="D23" s="106">
        <v>3500.0</v>
      </c>
      <c r="E23" s="107" t="s">
        <v>162</v>
      </c>
      <c r="F23" s="20" t="s">
        <v>163</v>
      </c>
    </row>
    <row r="24" ht="15.75" customHeight="1">
      <c r="A24" s="11"/>
      <c r="B24" s="32">
        <v>650.0</v>
      </c>
      <c r="C24" s="72" t="s">
        <v>32</v>
      </c>
      <c r="D24" s="32"/>
      <c r="E24" s="11"/>
    </row>
    <row r="25" ht="15.75" customHeight="1">
      <c r="A25" s="11"/>
      <c r="B25" s="32">
        <v>660.0</v>
      </c>
      <c r="C25" s="72" t="s">
        <v>33</v>
      </c>
      <c r="D25" s="32"/>
      <c r="E25" s="11" t="s">
        <v>164</v>
      </c>
    </row>
    <row r="26" ht="15.75" customHeight="1">
      <c r="A26" s="11"/>
      <c r="B26" s="32">
        <v>670.0</v>
      </c>
      <c r="C26" s="72" t="s">
        <v>34</v>
      </c>
      <c r="D26" s="32"/>
      <c r="E26" s="11"/>
    </row>
    <row r="27" ht="15.75" customHeight="1">
      <c r="A27" s="11"/>
      <c r="B27" s="11"/>
      <c r="C27" s="10" t="s">
        <v>79</v>
      </c>
      <c r="D27" s="32">
        <f>SUM(D19:D26)</f>
        <v>6300</v>
      </c>
      <c r="E27" s="11"/>
    </row>
    <row r="28" ht="15.75" customHeight="1">
      <c r="A28" s="11"/>
      <c r="B28" s="11"/>
      <c r="C28" s="11"/>
      <c r="D28" s="11"/>
      <c r="E28" s="11"/>
    </row>
    <row r="29" ht="15.75" customHeight="1">
      <c r="A29" s="36"/>
      <c r="B29" s="36"/>
      <c r="C29" s="37" t="s">
        <v>96</v>
      </c>
      <c r="D29" s="92">
        <f>D27</f>
        <v>6300</v>
      </c>
      <c r="E29" s="36"/>
    </row>
    <row r="30" ht="15.75" customHeight="1">
      <c r="A30" s="11"/>
      <c r="B30" s="11"/>
      <c r="C30" s="10"/>
      <c r="D30" s="32"/>
      <c r="E30" s="11"/>
    </row>
    <row r="31" ht="15.75" customHeight="1">
      <c r="A31" s="11"/>
      <c r="B31" s="11"/>
      <c r="C31" s="10" t="s">
        <v>97</v>
      </c>
      <c r="D31" s="96">
        <f>D15-D29</f>
        <v>-5800</v>
      </c>
      <c r="E31" s="11"/>
    </row>
    <row r="32" ht="15.75" customHeight="1">
      <c r="A32" s="11"/>
      <c r="B32" s="11"/>
      <c r="C32" s="11"/>
      <c r="D32" s="11"/>
      <c r="E32" s="11"/>
    </row>
    <row r="33" ht="15.75" customHeight="1">
      <c r="A33" s="68" t="s">
        <v>138</v>
      </c>
      <c r="B33" s="68"/>
      <c r="C33" s="48"/>
      <c r="D33" s="48"/>
      <c r="E33" s="48"/>
      <c r="F33" s="48"/>
      <c r="G33" s="48"/>
    </row>
    <row r="34" ht="15.75" customHeight="1">
      <c r="A34" s="97" t="s">
        <v>165</v>
      </c>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gridLines="1" horizontalCentered="1"/>
  <pageMargins bottom="0.75" footer="0.0" header="0.0" left="0.7" right="0.7" top="0.75"/>
  <pageSetup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31.14"/>
  </cols>
  <sheetData>
    <row r="1" ht="15.75" customHeight="1">
      <c r="A1" s="25"/>
      <c r="B1" s="25"/>
      <c r="C1" s="25"/>
      <c r="D1" s="25"/>
      <c r="E1" s="25"/>
    </row>
    <row r="2" ht="15.75" customHeight="1">
      <c r="A2" s="25" t="s">
        <v>166</v>
      </c>
    </row>
    <row r="3" ht="15.75" customHeight="1">
      <c r="A3" s="11"/>
      <c r="B3" s="11"/>
      <c r="C3" s="11"/>
      <c r="D3" s="11"/>
      <c r="E3" s="11"/>
    </row>
    <row r="4" ht="15.75" customHeight="1">
      <c r="A4" s="10" t="s">
        <v>123</v>
      </c>
      <c r="B4" s="11"/>
      <c r="C4" s="11"/>
      <c r="D4" s="11"/>
      <c r="E4" s="11"/>
    </row>
    <row r="5" ht="15.75" customHeight="1">
      <c r="A5" s="10"/>
      <c r="B5" s="10" t="s">
        <v>124</v>
      </c>
      <c r="C5" s="70" t="s">
        <v>125</v>
      </c>
      <c r="D5" s="71" t="s">
        <v>167</v>
      </c>
      <c r="E5" s="10" t="s">
        <v>126</v>
      </c>
    </row>
    <row r="6" ht="15.75" customHeight="1">
      <c r="A6" s="11"/>
      <c r="B6" s="32">
        <v>410.0</v>
      </c>
      <c r="C6" s="72" t="s">
        <v>15</v>
      </c>
      <c r="D6" s="11"/>
      <c r="E6" s="11"/>
    </row>
    <row r="7" ht="15.75" customHeight="1">
      <c r="A7" s="11"/>
      <c r="B7" s="32">
        <v>410.1</v>
      </c>
      <c r="C7" s="72" t="s">
        <v>127</v>
      </c>
      <c r="D7" s="11"/>
      <c r="E7" s="11"/>
    </row>
    <row r="8" ht="15.75" customHeight="1">
      <c r="A8" s="11"/>
      <c r="B8" s="32">
        <v>420.0</v>
      </c>
      <c r="C8" s="72" t="s">
        <v>128</v>
      </c>
      <c r="D8" s="106"/>
      <c r="E8" s="11"/>
    </row>
    <row r="9" ht="15.75" customHeight="1">
      <c r="A9" s="11"/>
      <c r="B9" s="32">
        <v>430.0</v>
      </c>
      <c r="C9" s="72" t="s">
        <v>9</v>
      </c>
      <c r="D9" s="32"/>
      <c r="E9" s="11"/>
    </row>
    <row r="10" ht="15.75" customHeight="1">
      <c r="A10" s="11"/>
      <c r="B10" s="32">
        <v>440.0</v>
      </c>
      <c r="C10" s="72" t="s">
        <v>130</v>
      </c>
      <c r="D10" s="32"/>
      <c r="E10" s="11"/>
    </row>
    <row r="11" ht="15.75" customHeight="1">
      <c r="A11" s="11"/>
      <c r="B11" s="32">
        <v>490.0</v>
      </c>
      <c r="C11" s="72" t="s">
        <v>22</v>
      </c>
      <c r="D11" s="32"/>
      <c r="E11" s="11"/>
    </row>
    <row r="12" ht="15.75" customHeight="1">
      <c r="A12" s="11"/>
      <c r="B12" s="11"/>
      <c r="C12" s="10" t="s">
        <v>79</v>
      </c>
      <c r="D12" s="32"/>
      <c r="E12" s="11"/>
    </row>
    <row r="13" ht="15.75" customHeight="1">
      <c r="A13" s="11"/>
      <c r="B13" s="11"/>
      <c r="C13" s="10"/>
      <c r="D13" s="11"/>
      <c r="E13" s="11"/>
    </row>
    <row r="14" ht="15.75" customHeight="1">
      <c r="A14" s="11"/>
      <c r="B14" s="11"/>
      <c r="C14" s="11"/>
      <c r="D14" s="11"/>
      <c r="E14" s="11"/>
    </row>
    <row r="15" ht="15.75" customHeight="1">
      <c r="A15" s="36"/>
      <c r="B15" s="36"/>
      <c r="C15" s="37" t="s">
        <v>80</v>
      </c>
      <c r="D15" s="92"/>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10"/>
      <c r="E18" s="10" t="s">
        <v>126</v>
      </c>
    </row>
    <row r="19" ht="15.75" customHeight="1">
      <c r="A19" s="11"/>
      <c r="B19" s="32">
        <v>600.0</v>
      </c>
      <c r="C19" s="72" t="s">
        <v>28</v>
      </c>
      <c r="D19" s="32"/>
      <c r="E19" s="11"/>
    </row>
    <row r="20" ht="15.75" customHeight="1">
      <c r="A20" s="11"/>
      <c r="B20" s="32">
        <v>610.0</v>
      </c>
      <c r="C20" s="72" t="s">
        <v>133</v>
      </c>
      <c r="D20" s="106"/>
      <c r="E20" s="11"/>
    </row>
    <row r="21" ht="15.75" customHeight="1">
      <c r="A21" s="11"/>
      <c r="B21" s="32">
        <v>620.0</v>
      </c>
      <c r="C21" s="72" t="s">
        <v>30</v>
      </c>
      <c r="D21" s="32"/>
      <c r="E21" s="11"/>
    </row>
    <row r="22" ht="15.75" customHeight="1">
      <c r="A22" s="11"/>
      <c r="B22" s="32">
        <v>630.0</v>
      </c>
      <c r="C22" s="72" t="s">
        <v>31</v>
      </c>
      <c r="D22" s="32"/>
      <c r="E22" s="11"/>
    </row>
    <row r="23" ht="15.75" customHeight="1">
      <c r="A23" s="11"/>
      <c r="B23" s="32">
        <v>640.0</v>
      </c>
      <c r="C23" s="72" t="s">
        <v>9</v>
      </c>
      <c r="D23" s="32"/>
      <c r="E23" s="11"/>
    </row>
    <row r="24" ht="15.75" customHeight="1">
      <c r="A24" s="11"/>
      <c r="B24" s="32">
        <v>650.0</v>
      </c>
      <c r="C24" s="72" t="s">
        <v>32</v>
      </c>
      <c r="D24" s="32"/>
      <c r="E24" s="11"/>
    </row>
    <row r="25" ht="15.75" customHeight="1">
      <c r="A25" s="11"/>
      <c r="B25" s="32">
        <v>660.0</v>
      </c>
      <c r="C25" s="72" t="s">
        <v>33</v>
      </c>
      <c r="D25" s="32"/>
      <c r="E25" s="11"/>
    </row>
    <row r="26" ht="15.75" customHeight="1">
      <c r="A26" s="11"/>
      <c r="B26" s="32">
        <v>670.0</v>
      </c>
      <c r="C26" s="72" t="s">
        <v>34</v>
      </c>
      <c r="D26" s="32"/>
      <c r="E26" s="11"/>
    </row>
    <row r="27" ht="15.75" customHeight="1">
      <c r="A27" s="11"/>
      <c r="B27" s="11"/>
      <c r="C27" s="10" t="s">
        <v>79</v>
      </c>
      <c r="D27" s="96"/>
      <c r="E27" s="11"/>
    </row>
    <row r="28" ht="15.75" customHeight="1">
      <c r="A28" s="11"/>
      <c r="B28" s="11"/>
      <c r="C28" s="11"/>
      <c r="D28" s="11"/>
      <c r="E28" s="11"/>
    </row>
    <row r="29" ht="15.75" customHeight="1">
      <c r="A29" s="36"/>
      <c r="B29" s="36"/>
      <c r="C29" s="37" t="s">
        <v>96</v>
      </c>
      <c r="D29" s="92"/>
      <c r="E29" s="36"/>
    </row>
    <row r="30" ht="15.75" customHeight="1">
      <c r="A30" s="11"/>
      <c r="B30" s="11"/>
      <c r="C30" s="10"/>
      <c r="D30" s="32"/>
      <c r="E30" s="11"/>
    </row>
    <row r="31" ht="15.75" customHeight="1">
      <c r="A31" s="11"/>
      <c r="B31" s="11"/>
      <c r="C31" s="10" t="s">
        <v>97</v>
      </c>
      <c r="D31" s="96"/>
      <c r="E31" s="11"/>
    </row>
    <row r="32" ht="15.75" customHeight="1">
      <c r="A32" s="11"/>
      <c r="B32" s="11"/>
      <c r="C32" s="11"/>
      <c r="D32" s="11"/>
      <c r="E32" s="11"/>
    </row>
    <row r="33" ht="15.75" customHeight="1">
      <c r="A33" s="68" t="s">
        <v>138</v>
      </c>
      <c r="B33" s="68"/>
      <c r="C33" s="48"/>
      <c r="D33" s="48"/>
      <c r="E33" s="48"/>
      <c r="F33" s="48"/>
      <c r="G33" s="48"/>
    </row>
    <row r="34" ht="15.75" customHeight="1">
      <c r="A34" s="109"/>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3" max="3" width="24.43"/>
    <col customWidth="1" min="5" max="5" width="60.43"/>
    <col customWidth="1" min="6" max="6" width="14.71"/>
  </cols>
  <sheetData>
    <row r="1" ht="15.75" customHeight="1">
      <c r="A1" s="25"/>
      <c r="B1" s="25"/>
      <c r="C1" s="25"/>
      <c r="D1" s="25"/>
      <c r="E1" s="25"/>
    </row>
    <row r="2" ht="15.75" customHeight="1">
      <c r="A2" s="11" t="s">
        <v>168</v>
      </c>
    </row>
    <row r="3" ht="15.75" customHeight="1">
      <c r="A3" s="11"/>
      <c r="B3" s="11"/>
      <c r="C3" s="11"/>
      <c r="D3" s="11"/>
      <c r="E3" s="11"/>
    </row>
    <row r="4" ht="15.75" customHeight="1">
      <c r="A4" s="10" t="s">
        <v>123</v>
      </c>
      <c r="B4" s="11"/>
      <c r="C4" s="11"/>
      <c r="D4" s="11"/>
      <c r="E4" s="11"/>
    </row>
    <row r="5" ht="15.75" customHeight="1">
      <c r="A5" s="11"/>
      <c r="B5" s="10" t="s">
        <v>124</v>
      </c>
      <c r="C5" s="70" t="s">
        <v>125</v>
      </c>
      <c r="D5" s="71" t="s">
        <v>169</v>
      </c>
      <c r="E5" s="10" t="s">
        <v>126</v>
      </c>
    </row>
    <row r="6" ht="15.75" customHeight="1">
      <c r="A6" s="11"/>
      <c r="B6" s="32">
        <v>410.0</v>
      </c>
      <c r="C6" s="11" t="s">
        <v>15</v>
      </c>
      <c r="D6" s="74">
        <v>0.0</v>
      </c>
      <c r="E6" s="11"/>
    </row>
    <row r="7" ht="15.75" customHeight="1">
      <c r="A7" s="11"/>
      <c r="B7" s="32">
        <v>410.1</v>
      </c>
      <c r="C7" s="11" t="s">
        <v>127</v>
      </c>
      <c r="D7" s="74">
        <v>0.0</v>
      </c>
      <c r="E7" s="11"/>
    </row>
    <row r="8" ht="15.75" customHeight="1">
      <c r="A8" s="11"/>
      <c r="B8" s="32">
        <v>420.0</v>
      </c>
      <c r="C8" s="11" t="s">
        <v>128</v>
      </c>
      <c r="D8" s="73">
        <v>2500.0</v>
      </c>
      <c r="E8" s="17" t="s">
        <v>170</v>
      </c>
    </row>
    <row r="9" ht="15.75" customHeight="1">
      <c r="A9" s="11"/>
      <c r="B9" s="32">
        <v>430.0</v>
      </c>
      <c r="C9" s="11" t="s">
        <v>9</v>
      </c>
      <c r="D9" s="74">
        <v>0.0</v>
      </c>
      <c r="E9" s="11"/>
    </row>
    <row r="10" ht="15.75" customHeight="1">
      <c r="A10" s="11"/>
      <c r="B10" s="32">
        <v>440.0</v>
      </c>
      <c r="C10" s="11" t="s">
        <v>130</v>
      </c>
      <c r="D10" s="74">
        <v>0.0</v>
      </c>
      <c r="E10" s="11"/>
    </row>
    <row r="11" ht="15.75" customHeight="1">
      <c r="A11" s="11"/>
      <c r="B11" s="32">
        <v>490.0</v>
      </c>
      <c r="C11" s="11" t="s">
        <v>22</v>
      </c>
      <c r="D11" s="74">
        <v>0.0</v>
      </c>
      <c r="E11" s="11"/>
    </row>
    <row r="12" ht="15.75" customHeight="1">
      <c r="A12" s="11"/>
      <c r="B12" s="11"/>
      <c r="C12" s="10" t="s">
        <v>79</v>
      </c>
      <c r="D12" s="96">
        <f>SUM(D6:D11)</f>
        <v>2500</v>
      </c>
      <c r="E12" s="11"/>
    </row>
    <row r="13" ht="15.75" customHeight="1">
      <c r="A13" s="11"/>
      <c r="B13" s="11"/>
      <c r="C13" s="11"/>
      <c r="D13" s="11"/>
      <c r="E13" s="11"/>
    </row>
    <row r="14" ht="15.75" customHeight="1">
      <c r="A14" s="11"/>
      <c r="B14" s="11"/>
      <c r="C14" s="11"/>
      <c r="D14" s="11"/>
      <c r="E14" s="11"/>
    </row>
    <row r="15" ht="15.75" customHeight="1">
      <c r="A15" s="36"/>
      <c r="B15" s="36"/>
      <c r="C15" s="37" t="s">
        <v>80</v>
      </c>
      <c r="D15" s="92">
        <f>D12</f>
        <v>2500</v>
      </c>
      <c r="E15" s="36"/>
    </row>
    <row r="16" ht="15.75" customHeight="1">
      <c r="A16" s="40"/>
      <c r="B16" s="40"/>
      <c r="C16" s="40"/>
      <c r="D16" s="40"/>
      <c r="E16" s="40"/>
    </row>
    <row r="17" ht="15.75" customHeight="1">
      <c r="A17" s="10" t="s">
        <v>131</v>
      </c>
      <c r="B17" s="11"/>
      <c r="C17" s="11"/>
      <c r="D17" s="11"/>
      <c r="E17" s="11"/>
    </row>
    <row r="18" ht="15.75" customHeight="1">
      <c r="A18" s="11"/>
      <c r="B18" s="10" t="s">
        <v>124</v>
      </c>
      <c r="C18" s="10" t="s">
        <v>125</v>
      </c>
      <c r="D18" s="2"/>
      <c r="E18" s="10" t="s">
        <v>126</v>
      </c>
    </row>
    <row r="19" ht="15.75" customHeight="1">
      <c r="A19" s="11"/>
      <c r="B19" s="32">
        <v>600.0</v>
      </c>
      <c r="C19" s="11" t="s">
        <v>28</v>
      </c>
      <c r="D19" s="74">
        <v>1600.0</v>
      </c>
      <c r="E19" s="17" t="s">
        <v>171</v>
      </c>
    </row>
    <row r="20" ht="15.75" customHeight="1">
      <c r="A20" s="11"/>
      <c r="B20" s="32">
        <v>610.0</v>
      </c>
      <c r="C20" s="11" t="s">
        <v>133</v>
      </c>
      <c r="D20" s="73">
        <v>0.0</v>
      </c>
      <c r="E20" s="11"/>
    </row>
    <row r="21" ht="15.75" customHeight="1">
      <c r="A21" s="11"/>
      <c r="B21" s="32">
        <v>620.0</v>
      </c>
      <c r="C21" s="11" t="s">
        <v>30</v>
      </c>
      <c r="D21" s="73">
        <v>0.0</v>
      </c>
      <c r="E21" s="11"/>
    </row>
    <row r="22" ht="15.75" customHeight="1">
      <c r="A22" s="11"/>
      <c r="B22" s="32">
        <v>630.0</v>
      </c>
      <c r="C22" s="11" t="s">
        <v>31</v>
      </c>
      <c r="D22" s="74">
        <v>30.0</v>
      </c>
      <c r="E22" s="11"/>
    </row>
    <row r="23" ht="15.75" customHeight="1">
      <c r="A23" s="11"/>
      <c r="B23" s="32">
        <v>640.0</v>
      </c>
      <c r="C23" s="11" t="s">
        <v>172</v>
      </c>
      <c r="D23" s="73">
        <v>840.0</v>
      </c>
      <c r="E23" s="17" t="s">
        <v>173</v>
      </c>
    </row>
    <row r="24" ht="15.75" customHeight="1">
      <c r="A24" s="11"/>
      <c r="B24" s="32">
        <v>650.0</v>
      </c>
      <c r="C24" s="11" t="s">
        <v>32</v>
      </c>
      <c r="D24" s="73">
        <v>0.0</v>
      </c>
      <c r="E24" s="11"/>
    </row>
    <row r="25" ht="15.75" customHeight="1">
      <c r="A25" s="11"/>
      <c r="B25" s="32">
        <v>660.0</v>
      </c>
      <c r="C25" s="11" t="s">
        <v>33</v>
      </c>
      <c r="D25" s="73">
        <v>0.0</v>
      </c>
      <c r="E25" s="11"/>
    </row>
    <row r="26" ht="15.75" customHeight="1">
      <c r="A26" s="11"/>
      <c r="B26" s="32">
        <v>670.0</v>
      </c>
      <c r="C26" s="11" t="s">
        <v>34</v>
      </c>
      <c r="D26" s="73">
        <v>0.0</v>
      </c>
      <c r="E26" s="11"/>
    </row>
    <row r="27" ht="15.75" customHeight="1">
      <c r="A27" s="11"/>
      <c r="B27" s="11"/>
      <c r="C27" s="10" t="s">
        <v>79</v>
      </c>
      <c r="D27" s="96">
        <f>SUM(D19:D26)</f>
        <v>2470</v>
      </c>
      <c r="E27" s="11"/>
    </row>
    <row r="28" ht="15.75" customHeight="1">
      <c r="A28" s="110"/>
      <c r="B28" s="110"/>
      <c r="C28" s="110"/>
      <c r="D28" s="110"/>
      <c r="E28" s="110"/>
    </row>
    <row r="29" ht="15.75" customHeight="1">
      <c r="A29" s="40"/>
      <c r="B29" s="40"/>
      <c r="C29" s="111" t="s">
        <v>71</v>
      </c>
      <c r="D29" s="112">
        <f>D27</f>
        <v>2470</v>
      </c>
      <c r="E29" s="40"/>
    </row>
    <row r="30" ht="15.75" customHeight="1">
      <c r="A30" s="113"/>
      <c r="B30" s="113"/>
      <c r="C30" s="114" t="s">
        <v>26</v>
      </c>
      <c r="D30" s="115">
        <f>D15</f>
        <v>2500</v>
      </c>
      <c r="E30" s="113"/>
    </row>
    <row r="31" ht="15.75" customHeight="1">
      <c r="A31" s="36"/>
      <c r="B31" s="36"/>
      <c r="C31" s="37" t="s">
        <v>174</v>
      </c>
      <c r="D31" s="92">
        <f>D30-D29</f>
        <v>30</v>
      </c>
      <c r="E31" s="36"/>
    </row>
    <row r="32" ht="15.75" customHeight="1">
      <c r="A32" s="11"/>
      <c r="B32" s="11"/>
      <c r="C32" s="11"/>
      <c r="D32" s="11"/>
      <c r="E32" s="11"/>
    </row>
    <row r="33" ht="15.75" customHeight="1">
      <c r="A33" s="68" t="s">
        <v>138</v>
      </c>
      <c r="B33" s="68"/>
      <c r="C33" s="48"/>
      <c r="D33" s="48"/>
      <c r="E33" s="48"/>
      <c r="F33" s="48"/>
      <c r="G33" s="48"/>
    </row>
    <row r="34" ht="15.75" customHeight="1">
      <c r="A34" s="97" t="s">
        <v>175</v>
      </c>
      <c r="B34" s="98"/>
      <c r="C34" s="98"/>
      <c r="D34" s="98"/>
      <c r="E34" s="98"/>
      <c r="F34" s="98"/>
      <c r="G34" s="99"/>
    </row>
    <row r="35" ht="15.75" customHeight="1">
      <c r="A35" s="100"/>
      <c r="G35" s="101"/>
    </row>
    <row r="36" ht="15.75" customHeight="1">
      <c r="A36" s="100"/>
      <c r="G36" s="101"/>
    </row>
    <row r="37" ht="15.75" customHeight="1">
      <c r="A37" s="100"/>
      <c r="G37" s="101"/>
    </row>
    <row r="38" ht="15.75" customHeight="1">
      <c r="A38" s="100"/>
      <c r="G38" s="101"/>
    </row>
    <row r="39" ht="15.75" customHeight="1">
      <c r="A39" s="100"/>
      <c r="G39" s="101"/>
    </row>
    <row r="40" ht="15.75" customHeight="1">
      <c r="A40" s="100"/>
      <c r="G40" s="101"/>
    </row>
    <row r="41" ht="15.75" customHeight="1">
      <c r="A41" s="100"/>
      <c r="G41" s="101"/>
    </row>
    <row r="42" ht="15.75" customHeight="1">
      <c r="A42" s="100"/>
      <c r="G42" s="101"/>
    </row>
    <row r="43" ht="15.75" customHeight="1">
      <c r="A43" s="100"/>
      <c r="G43" s="101"/>
    </row>
    <row r="44" ht="15.75" customHeight="1">
      <c r="A44" s="100"/>
      <c r="G44" s="101"/>
    </row>
    <row r="45" ht="15.75" customHeight="1">
      <c r="A45" s="100"/>
      <c r="G45" s="101"/>
    </row>
    <row r="46" ht="15.75" customHeight="1">
      <c r="A46" s="100"/>
      <c r="G46" s="101"/>
    </row>
    <row r="47" ht="15.75" customHeight="1">
      <c r="A47" s="100"/>
      <c r="G47" s="101"/>
    </row>
    <row r="48" ht="15.75" customHeight="1">
      <c r="A48" s="102"/>
      <c r="B48" s="103"/>
      <c r="C48" s="103"/>
      <c r="D48" s="103"/>
      <c r="E48" s="103"/>
      <c r="F48" s="103"/>
      <c r="G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F2"/>
    <mergeCell ref="A34:G4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2019-11-11T00:53:01Z</dcterms:created>
  <dc:creator>Bernadette</dc:creator>
</cp:coreProperties>
</file>